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2025（印发稿3858万元）" sheetId="3" r:id="rId1"/>
  </sheets>
  <definedNames>
    <definedName name="_xlnm.Print_Titles" localSheetId="0">'2025（印发稿3858万元）'!$2:$6</definedName>
  </definedNames>
  <calcPr calcId="144525"/>
</workbook>
</file>

<file path=xl/sharedStrings.xml><?xml version="1.0" encoding="utf-8"?>
<sst xmlns="http://schemas.openxmlformats.org/spreadsheetml/2006/main" count="140" uniqueCount="93">
  <si>
    <t>附件1</t>
  </si>
  <si>
    <t>三亚市崖州区2025年中央、省及市级财政衔接推进乡村振兴补助资金（提前批）项目计划表</t>
  </si>
  <si>
    <t>要求：1.中央资金（巩固拓展脱贫攻坚成果和乡村振兴任务）用于脱贫村（抱古村）不少于207万元,省级资金用于脱贫村（抱古村）不少于101万元；2.中央资金用于产业比率不得低于资金总规模的60%；3.中央、省及市级资金总额用于产业比率不低于50%;3.用于扶持发展新型农村集体经济300万元（其中：中央50万元/村、省级40万元/村、市级10万元/村），扶持村为赤草村、城东村、盐灶村各100万元。</t>
  </si>
  <si>
    <t>单位：万元</t>
  </si>
  <si>
    <t>序号</t>
  </si>
  <si>
    <t>项目名称</t>
  </si>
  <si>
    <t>实施地点</t>
  </si>
  <si>
    <t>建设任务</t>
  </si>
  <si>
    <t>实施期限</t>
  </si>
  <si>
    <t>资金支出进度要求</t>
  </si>
  <si>
    <t>主管(业主)单位</t>
  </si>
  <si>
    <t>责任人</t>
  </si>
  <si>
    <t>资金来源</t>
  </si>
  <si>
    <t>受益对象</t>
  </si>
  <si>
    <t>绩效目标</t>
  </si>
  <si>
    <t>联农带农富农机制</t>
  </si>
  <si>
    <t>备注</t>
  </si>
  <si>
    <t>小计</t>
  </si>
  <si>
    <t>中央资金</t>
  </si>
  <si>
    <t>省级资金</t>
  </si>
  <si>
    <t>市级资金</t>
  </si>
  <si>
    <t>总计：</t>
  </si>
  <si>
    <t>巩固拓展脱贫攻坚成果和乡村振兴任务</t>
  </si>
  <si>
    <t>少数民族发展任务</t>
  </si>
  <si>
    <t>一、产业发展类(生产项目)</t>
  </si>
  <si>
    <t>小计：</t>
  </si>
  <si>
    <t>崖州湾深海网箱养殖产业项目</t>
  </si>
  <si>
    <t>崖州湾</t>
  </si>
  <si>
    <t>采用最新的热带海水鱼类养殖先进技术，建成一个集海水鱼类新品种培育、技术创新、规模化养殖于一体的大规格热带海水鱼类养殖示范基地,打造三亚崖州湾海域高规格培育养殖区。衔接资金主要用于建设网衣、拦料网，购买辅助船、建设养殖平台等。</t>
  </si>
  <si>
    <t>2025年1月-2025年12月</t>
  </si>
  <si>
    <t>10月31日前全部支出</t>
  </si>
  <si>
    <t>区农业农村局</t>
  </si>
  <si>
    <t>阳超</t>
  </si>
  <si>
    <t>抱古村、北岭村、赤草村、凤岭村、城东村、盐灶村、大蛋村、海棠村、雅安村、三更村、南山村、城西村、梅东村、梅西村、保平村、港门村、镇海村、三公里村、长山村、水南村、乾隆村、临高村、拱北村、崖城村、龙门社区、东信社区、东关社区、南滨社区、金鸡社区等29个村村（社区）集体。涉及脱贫户540户2341人，监测户48户162人。</t>
  </si>
  <si>
    <t>衔接资金完成网衣、拦料网、养殖辅助船、养殖平台的建设，带动我区渔业转型，增加村集体经济收入，实现乡村振兴。</t>
  </si>
  <si>
    <t>务工收入、技术指导、收益分红</t>
  </si>
  <si>
    <t>项目衔接资金合计2000万元，其中巩固拓展脱贫攻坚成果和乡村振兴任务小计资金1198万元（其中中央资金594万元，省级资金574万元，市级资金30万元），少数民族发展任务小计资金802万元（其中中央资金659万元，省级资金143万元）。</t>
  </si>
  <si>
    <t>二、乡村建设行动类（农村基础设施）</t>
  </si>
  <si>
    <t>三亚市崖州区北岭村坝后小组道路硬化工程项目</t>
  </si>
  <si>
    <t>北岭村坝后小组</t>
  </si>
  <si>
    <t>主要建设内容：硬化土路总长450米，路面宽度3米。</t>
  </si>
  <si>
    <t>北岭村村民768户4056人，其中脱贫户及监测户167户660人。</t>
  </si>
  <si>
    <t>硬化土路总长450米；完善北岭村基础设施的建设，方便村民生产出行，助力乡村振兴建设。</t>
  </si>
  <si>
    <t>其他</t>
  </si>
  <si>
    <t>三更村五条生产道路硬化工程项目</t>
  </si>
  <si>
    <t>三更村</t>
  </si>
  <si>
    <t>该项目主要规划建设：红堓水库北岸田洋至定其园水库道路、定其园水库东岸沿堤路、红堓水库南岸田洋道路、龙宫庙至红堓水库道路、杀人村道路等生产道路长约2790米，宽3-3.5米。</t>
  </si>
  <si>
    <t>三更村村民257户1356人，其中脱贫户2户12人。</t>
  </si>
  <si>
    <t>硬化扩宽生产路总长约2790米，改善三更村农业生产的条件、提高土地生产能力和土地效益。</t>
  </si>
  <si>
    <t>项目衔接资金合计213万元，其中巩固拓展脱贫攻坚成果和乡村振兴任务小计资金100万元（市级），少数民族发展任务小计资金113万元（省级）。</t>
  </si>
  <si>
    <t>三亚市崖州区漳波河右岸堤顶道路建设工程</t>
  </si>
  <si>
    <t>保平村漳波河段</t>
  </si>
  <si>
    <t>新建混凝土路面长约750.00m，宽约3-3.50m；改造损坏渡槽长约10.00m及配套相应安全设施。</t>
  </si>
  <si>
    <t>保平村村民628户3300人，其中脱贫户及监测户6户21人。</t>
  </si>
  <si>
    <t>新建混凝土路面长约750.00m，宽约3-3.50m；改造损坏渡槽长约10.00m及配套相应安全设施;改善该片区的交通出行安全问题，完善保平村的基础设施建设，保障保平村的耕种基础要求，助力农业生产。</t>
  </si>
  <si>
    <t>崖州区赤草村牛腊水库下游路至三组垃圾场路灯项目</t>
  </si>
  <si>
    <t>赤草村一组至五组</t>
  </si>
  <si>
    <t>建设4000米约220盏路灯</t>
  </si>
  <si>
    <t>赤草村村民540户2487人，其中脱贫户及监测户115户496人。</t>
  </si>
  <si>
    <t>建设4000米约220盏路灯，有利于村民出行方便，提升村内人居环境加快美丽乡村建设，完善村内基础设施。</t>
  </si>
  <si>
    <t>崖州区长山水（镇海段）清淤项目</t>
  </si>
  <si>
    <t>镇海村</t>
  </si>
  <si>
    <t>主要包括765米河道清淤及新建 1-8.0 米行人机耕桥11座、行车机耕桥2座。</t>
  </si>
  <si>
    <t>区水务林业局</t>
  </si>
  <si>
    <t>李人奎</t>
  </si>
  <si>
    <t>镇海村村民628户3300人。</t>
  </si>
  <si>
    <t>长山水（镇海段）765米河道清淤，有助于提升长山水河道的行洪防洪能力，保障沿线村民的生命财产安全，疏通上下游农田、耕地的灌溉水系，补齐镇海村农村基础设施短板；新建行人机耕桥11座、行车机耕桥2座，有利于长山水沿线村民田间耕作，提高生产效率，助力村民增加收入和乡村振兴。</t>
  </si>
  <si>
    <t>三亚市崖州区三公里村波罗河中上游段整治工程</t>
  </si>
  <si>
    <t>三公里村</t>
  </si>
  <si>
    <t>整治现状河道长约650.00m，结合下游已整治河段，采用混凝土挡墙护岸、河岸安全护栏、交通桥4座及配套相应河道建筑物等。</t>
  </si>
  <si>
    <t>三公里村村民310户1577人，其中脱贫户及监测户7户24人。</t>
  </si>
  <si>
    <t>整治河道长约650.00m,建设河岸安全护栏、交通桥4座等，完善农村基础设施的建设，改善排涝问题，保障当地的群众生命财产安全。</t>
  </si>
  <si>
    <t>三亚市崖州区宝平山安置陵园第二通道至坝头村道路硬化工程项目</t>
  </si>
  <si>
    <t>城西村</t>
  </si>
  <si>
    <t>新建混凝土路面总长约450m，宽3.5m。主要建设内容包括土方工程、道路工程等。</t>
  </si>
  <si>
    <t>区住建局</t>
  </si>
  <si>
    <t>庄新化</t>
  </si>
  <si>
    <t>城西村村民1174户4949人，其中脱贫户及监测户3户9人。</t>
  </si>
  <si>
    <t>新建混凝土路面总长约450m，宽3.5m。解决坝头村生活生产出行问题，有利于乡村振兴发展，提高村民生活水平。</t>
  </si>
  <si>
    <t>三亚市崖州区赤草村漫水涵洞提升改造工程项目</t>
  </si>
  <si>
    <t>赤草村</t>
  </si>
  <si>
    <t>共改造桥涵一处,位于双联农场东（种碑村）228米处，为拆除重建；引道（含桥梁）总长50米,其中漫水涵洞(桥)（含桥台耳墙）21米。</t>
  </si>
  <si>
    <t>区交通局</t>
  </si>
  <si>
    <t>叶洪波</t>
  </si>
  <si>
    <t>改造桥涵1处，漫水涵洞总长（含桥梁）50米；满足人民群众出行需求、促进农业生产与物资运输，补齐农村基础设施短板，助力乡村振兴。</t>
  </si>
  <si>
    <t>三公里环村路挡土墙建设工程项目</t>
  </si>
  <si>
    <t>新建挡土墙807米，修复排水沟785米，新建截水沟317米。</t>
  </si>
  <si>
    <t>新建挡土墙807米，修复排水沟785米，新建截水沟317米，改善村里道路周边环境。</t>
  </si>
  <si>
    <t>崖州区雅安村排水沟改造项目</t>
  </si>
  <si>
    <t>雅安村</t>
  </si>
  <si>
    <t>改造村内现状道路排水边沟，长约1895.00m，宽约50cm-60cm（涉及部分路面拆除恢复）。</t>
  </si>
  <si>
    <t>雅安村村民246户1300人，其中脱贫户及监测户2户10人。</t>
  </si>
  <si>
    <t>改造村内现状道路排水边沟长约1895.00m，宽约50cm-60cm；改善村内的排水设施，解决村内的积水排涝问题。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</si>
</sst>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4"/>
      <name val="黑体"/>
      <charset val="134"/>
    </font>
    <font>
      <b/>
      <sz val="22"/>
      <color indexed="8"/>
      <name val="宋体"/>
      <charset val="134"/>
    </font>
    <font>
      <b/>
      <sz val="16"/>
      <name val="宋体"/>
      <charset val="134"/>
    </font>
    <font>
      <sz val="11"/>
      <color indexed="0"/>
      <name val="黑体"/>
      <charset val="134"/>
    </font>
    <font>
      <b/>
      <sz val="11"/>
      <color indexed="0"/>
      <name val="黑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name val="黑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4" borderId="14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9" fillId="26" borderId="15" applyNumberFormat="0" applyAlignment="0" applyProtection="0">
      <alignment vertical="center"/>
    </xf>
    <xf numFmtId="0" fontId="32" fillId="26" borderId="9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1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tabSelected="1" zoomScale="66" zoomScaleNormal="66" workbookViewId="0">
      <pane ySplit="6" topLeftCell="A7" activePane="bottomLeft" state="frozen"/>
      <selection/>
      <selection pane="bottomLeft" activeCell="M12" sqref="M12"/>
    </sheetView>
  </sheetViews>
  <sheetFormatPr defaultColWidth="9" defaultRowHeight="14.25"/>
  <cols>
    <col min="1" max="1" width="5.8" customWidth="1"/>
    <col min="2" max="2" width="23.925" customWidth="1"/>
    <col min="3" max="3" width="9.9" customWidth="1"/>
    <col min="4" max="4" width="45.8916666666667" customWidth="1"/>
    <col min="5" max="6" width="11.2" customWidth="1"/>
    <col min="7" max="7" width="13.9333333333333" customWidth="1"/>
    <col min="8" max="8" width="7.9" customWidth="1"/>
    <col min="9" max="9" width="12.85" customWidth="1"/>
    <col min="10" max="11" width="8.2" customWidth="1"/>
    <col min="12" max="12" width="12.3166666666667" customWidth="1"/>
    <col min="13" max="13" width="28.9083333333333" customWidth="1"/>
    <col min="14" max="14" width="34.1083333333333" customWidth="1"/>
    <col min="15" max="15" width="13.2166666666667" customWidth="1"/>
    <col min="16" max="16" width="19.4583333333333" customWidth="1"/>
  </cols>
  <sheetData>
    <row r="1" ht="20" customHeight="1" spans="1:1">
      <c r="A1" s="3" t="s">
        <v>0</v>
      </c>
    </row>
    <row r="2" ht="53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customFormat="1" ht="71" customHeight="1" spans="1:16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="1" customFormat="1" ht="20.25" customHeight="1" spans="1:16">
      <c r="A4" s="6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3"/>
    </row>
    <row r="5" s="2" customFormat="1" ht="18" customHeight="1" spans="1:16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9" t="s">
        <v>9</v>
      </c>
      <c r="G5" s="9" t="s">
        <v>10</v>
      </c>
      <c r="H5" s="8" t="s">
        <v>11</v>
      </c>
      <c r="I5" s="8" t="s">
        <v>12</v>
      </c>
      <c r="J5" s="8"/>
      <c r="K5" s="8"/>
      <c r="L5" s="8"/>
      <c r="M5" s="34" t="s">
        <v>13</v>
      </c>
      <c r="N5" s="34" t="s">
        <v>14</v>
      </c>
      <c r="O5" s="34" t="s">
        <v>15</v>
      </c>
      <c r="P5" s="35" t="s">
        <v>16</v>
      </c>
    </row>
    <row r="6" s="2" customFormat="1" ht="34.95" customHeight="1" spans="1:16">
      <c r="A6" s="9"/>
      <c r="B6" s="9"/>
      <c r="C6" s="9"/>
      <c r="D6" s="9"/>
      <c r="E6" s="9"/>
      <c r="F6" s="10"/>
      <c r="G6" s="10"/>
      <c r="H6" s="9"/>
      <c r="I6" s="8" t="s">
        <v>17</v>
      </c>
      <c r="J6" s="8" t="s">
        <v>18</v>
      </c>
      <c r="K6" s="8" t="s">
        <v>19</v>
      </c>
      <c r="L6" s="8" t="s">
        <v>20</v>
      </c>
      <c r="M6" s="34"/>
      <c r="N6" s="34"/>
      <c r="O6" s="34"/>
      <c r="P6" s="36"/>
    </row>
    <row r="7" s="2" customFormat="1" ht="28" customHeight="1" spans="1:16">
      <c r="A7" s="11" t="s">
        <v>21</v>
      </c>
      <c r="B7" s="12"/>
      <c r="C7" s="12"/>
      <c r="D7" s="12"/>
      <c r="E7" s="12"/>
      <c r="F7" s="12"/>
      <c r="G7" s="12"/>
      <c r="H7" s="13"/>
      <c r="I7" s="37">
        <f>J7+K7+L7</f>
        <v>3858</v>
      </c>
      <c r="J7" s="14">
        <f>J11+J14</f>
        <v>1448</v>
      </c>
      <c r="K7" s="14">
        <f>K11+K14</f>
        <v>1045</v>
      </c>
      <c r="L7" s="14">
        <f>L11+L14</f>
        <v>1365</v>
      </c>
      <c r="M7" s="34"/>
      <c r="N7" s="34"/>
      <c r="O7" s="34"/>
      <c r="P7" s="36"/>
    </row>
    <row r="8" s="2" customFormat="1" ht="28" customHeight="1" spans="1:16">
      <c r="A8" s="14"/>
      <c r="B8" s="14"/>
      <c r="C8" s="14"/>
      <c r="D8" s="14" t="s">
        <v>22</v>
      </c>
      <c r="E8" s="14"/>
      <c r="F8" s="14"/>
      <c r="G8" s="14"/>
      <c r="H8" s="14"/>
      <c r="I8" s="14">
        <v>2943</v>
      </c>
      <c r="J8" s="14">
        <v>789</v>
      </c>
      <c r="K8" s="14">
        <v>789</v>
      </c>
      <c r="L8" s="14">
        <v>1365</v>
      </c>
      <c r="M8" s="38"/>
      <c r="N8" s="38"/>
      <c r="O8" s="38"/>
      <c r="P8" s="31"/>
    </row>
    <row r="9" s="2" customFormat="1" ht="28" customHeight="1" spans="1:16">
      <c r="A9" s="14"/>
      <c r="B9" s="14"/>
      <c r="C9" s="14"/>
      <c r="D9" s="14" t="s">
        <v>23</v>
      </c>
      <c r="E9" s="14"/>
      <c r="F9" s="14"/>
      <c r="G9" s="14"/>
      <c r="H9" s="14"/>
      <c r="I9" s="14">
        <v>915</v>
      </c>
      <c r="J9" s="14">
        <v>659</v>
      </c>
      <c r="K9" s="14">
        <v>256</v>
      </c>
      <c r="L9" s="14">
        <v>0</v>
      </c>
      <c r="M9" s="38"/>
      <c r="N9" s="38"/>
      <c r="O9" s="38"/>
      <c r="P9" s="31"/>
    </row>
    <row r="10" s="2" customFormat="1" ht="24.9" customHeight="1" spans="1:16">
      <c r="A10" s="15" t="s">
        <v>24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31"/>
      <c r="P10" s="27"/>
    </row>
    <row r="11" s="2" customFormat="1" ht="41" customHeight="1" spans="1:16">
      <c r="A11" s="16" t="s">
        <v>25</v>
      </c>
      <c r="B11" s="17"/>
      <c r="C11" s="17"/>
      <c r="D11" s="17"/>
      <c r="E11" s="17"/>
      <c r="F11" s="17"/>
      <c r="G11" s="17"/>
      <c r="H11" s="18"/>
      <c r="I11" s="39">
        <f>J11+K11+L11</f>
        <v>2000</v>
      </c>
      <c r="J11" s="39">
        <v>1253</v>
      </c>
      <c r="K11" s="39">
        <v>717</v>
      </c>
      <c r="L11" s="39">
        <v>30</v>
      </c>
      <c r="M11" s="15"/>
      <c r="N11" s="15"/>
      <c r="O11" s="31"/>
      <c r="P11" s="26"/>
    </row>
    <row r="12" s="2" customFormat="1" ht="165" customHeight="1" spans="1:16">
      <c r="A12" s="19">
        <v>1</v>
      </c>
      <c r="B12" s="20" t="s">
        <v>26</v>
      </c>
      <c r="C12" s="20" t="s">
        <v>27</v>
      </c>
      <c r="D12" s="21" t="s">
        <v>28</v>
      </c>
      <c r="E12" s="19" t="s">
        <v>29</v>
      </c>
      <c r="F12" s="19" t="s">
        <v>30</v>
      </c>
      <c r="G12" s="19" t="s">
        <v>31</v>
      </c>
      <c r="H12" s="19" t="s">
        <v>32</v>
      </c>
      <c r="I12" s="25">
        <f>J12+K12+L12</f>
        <v>2000</v>
      </c>
      <c r="J12" s="20">
        <v>1253</v>
      </c>
      <c r="K12" s="20">
        <v>717</v>
      </c>
      <c r="L12" s="20">
        <v>30</v>
      </c>
      <c r="M12" s="21" t="s">
        <v>33</v>
      </c>
      <c r="N12" s="21" t="s">
        <v>34</v>
      </c>
      <c r="O12" s="25" t="s">
        <v>35</v>
      </c>
      <c r="P12" s="26" t="s">
        <v>36</v>
      </c>
    </row>
    <row r="13" s="2" customFormat="1" ht="37" customHeight="1" spans="1:16">
      <c r="A13" s="22" t="s">
        <v>37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40"/>
    </row>
    <row r="14" s="2" customFormat="1" ht="33" customHeight="1" spans="1:16">
      <c r="A14" s="16" t="s">
        <v>25</v>
      </c>
      <c r="B14" s="17"/>
      <c r="C14" s="17"/>
      <c r="D14" s="17"/>
      <c r="E14" s="17"/>
      <c r="F14" s="17"/>
      <c r="G14" s="17"/>
      <c r="H14" s="17"/>
      <c r="I14" s="39">
        <f>J14+K14+L14</f>
        <v>1858</v>
      </c>
      <c r="J14" s="39">
        <f>J15+J16+J17+J18+J19+J20+J21+J22+J23+J24</f>
        <v>195</v>
      </c>
      <c r="K14" s="39">
        <f>K15+K16+K17+K18+K19+K20+K21+K22+K23+K24</f>
        <v>328</v>
      </c>
      <c r="L14" s="39">
        <f>L15+L16+L17+L18+L19+L20+L21+L22+L23+L24</f>
        <v>1335</v>
      </c>
      <c r="M14" s="15"/>
      <c r="N14" s="15"/>
      <c r="O14" s="15"/>
      <c r="P14" s="15"/>
    </row>
    <row r="15" s="2" customFormat="1" ht="58" customHeight="1" spans="1:16">
      <c r="A15" s="19">
        <v>2</v>
      </c>
      <c r="B15" s="24" t="s">
        <v>38</v>
      </c>
      <c r="C15" s="25" t="s">
        <v>39</v>
      </c>
      <c r="D15" s="24" t="s">
        <v>40</v>
      </c>
      <c r="E15" s="19" t="s">
        <v>29</v>
      </c>
      <c r="F15" s="19" t="s">
        <v>30</v>
      </c>
      <c r="G15" s="19" t="s">
        <v>31</v>
      </c>
      <c r="H15" s="19" t="s">
        <v>32</v>
      </c>
      <c r="I15" s="39">
        <f t="shared" ref="I15:I24" si="0">J15+K15+L15</f>
        <v>38</v>
      </c>
      <c r="J15" s="25">
        <v>0</v>
      </c>
      <c r="K15" s="25">
        <v>0</v>
      </c>
      <c r="L15" s="25">
        <v>38</v>
      </c>
      <c r="M15" s="26" t="s">
        <v>41</v>
      </c>
      <c r="N15" s="25" t="s">
        <v>42</v>
      </c>
      <c r="O15" s="25" t="s">
        <v>43</v>
      </c>
      <c r="P15" s="26"/>
    </row>
    <row r="16" s="2" customFormat="1" ht="104" customHeight="1" spans="1:16">
      <c r="A16" s="19">
        <v>3</v>
      </c>
      <c r="B16" s="19" t="s">
        <v>44</v>
      </c>
      <c r="C16" s="25" t="s">
        <v>45</v>
      </c>
      <c r="D16" s="25" t="s">
        <v>46</v>
      </c>
      <c r="E16" s="19" t="s">
        <v>29</v>
      </c>
      <c r="F16" s="19" t="s">
        <v>30</v>
      </c>
      <c r="G16" s="19" t="s">
        <v>31</v>
      </c>
      <c r="H16" s="19" t="s">
        <v>32</v>
      </c>
      <c r="I16" s="39">
        <f t="shared" si="0"/>
        <v>213</v>
      </c>
      <c r="J16" s="25">
        <v>0</v>
      </c>
      <c r="K16" s="25">
        <v>113</v>
      </c>
      <c r="L16" s="25">
        <v>100</v>
      </c>
      <c r="M16" s="26" t="s">
        <v>47</v>
      </c>
      <c r="N16" s="25" t="s">
        <v>48</v>
      </c>
      <c r="O16" s="25" t="s">
        <v>43</v>
      </c>
      <c r="P16" s="26" t="s">
        <v>49</v>
      </c>
    </row>
    <row r="17" s="2" customFormat="1" ht="94" customHeight="1" spans="1:16">
      <c r="A17" s="19">
        <v>4</v>
      </c>
      <c r="B17" s="25" t="s">
        <v>50</v>
      </c>
      <c r="C17" s="25" t="s">
        <v>51</v>
      </c>
      <c r="D17" s="25" t="s">
        <v>52</v>
      </c>
      <c r="E17" s="19" t="s">
        <v>29</v>
      </c>
      <c r="F17" s="19" t="s">
        <v>30</v>
      </c>
      <c r="G17" s="19" t="s">
        <v>31</v>
      </c>
      <c r="H17" s="19" t="s">
        <v>32</v>
      </c>
      <c r="I17" s="39">
        <f t="shared" si="0"/>
        <v>107</v>
      </c>
      <c r="J17" s="25">
        <v>0</v>
      </c>
      <c r="K17" s="25">
        <v>0</v>
      </c>
      <c r="L17" s="25">
        <v>107</v>
      </c>
      <c r="M17" s="26" t="s">
        <v>53</v>
      </c>
      <c r="N17" s="25" t="s">
        <v>54</v>
      </c>
      <c r="O17" s="25" t="s">
        <v>43</v>
      </c>
      <c r="P17" s="26"/>
    </row>
    <row r="18" s="2" customFormat="1" ht="94" customHeight="1" spans="1:16">
      <c r="A18" s="19">
        <v>5</v>
      </c>
      <c r="B18" s="26" t="s">
        <v>55</v>
      </c>
      <c r="C18" s="19" t="s">
        <v>56</v>
      </c>
      <c r="D18" s="27" t="s">
        <v>57</v>
      </c>
      <c r="E18" s="19" t="s">
        <v>29</v>
      </c>
      <c r="F18" s="19" t="s">
        <v>30</v>
      </c>
      <c r="G18" s="19" t="s">
        <v>31</v>
      </c>
      <c r="H18" s="19" t="s">
        <v>32</v>
      </c>
      <c r="I18" s="39">
        <f t="shared" si="0"/>
        <v>252</v>
      </c>
      <c r="J18" s="31">
        <v>0</v>
      </c>
      <c r="K18" s="31">
        <v>0</v>
      </c>
      <c r="L18" s="31">
        <v>252</v>
      </c>
      <c r="M18" s="26" t="s">
        <v>58</v>
      </c>
      <c r="N18" s="26" t="s">
        <v>59</v>
      </c>
      <c r="O18" s="25" t="s">
        <v>43</v>
      </c>
      <c r="P18" s="27"/>
    </row>
    <row r="19" s="2" customFormat="1" ht="128" customHeight="1" spans="1:16">
      <c r="A19" s="19">
        <v>6</v>
      </c>
      <c r="B19" s="25" t="s">
        <v>60</v>
      </c>
      <c r="C19" s="25" t="s">
        <v>61</v>
      </c>
      <c r="D19" s="25" t="s">
        <v>62</v>
      </c>
      <c r="E19" s="19" t="s">
        <v>29</v>
      </c>
      <c r="F19" s="19" t="s">
        <v>30</v>
      </c>
      <c r="G19" s="25" t="s">
        <v>63</v>
      </c>
      <c r="H19" s="19" t="s">
        <v>64</v>
      </c>
      <c r="I19" s="39">
        <f t="shared" si="0"/>
        <v>46</v>
      </c>
      <c r="J19" s="25">
        <v>0</v>
      </c>
      <c r="K19" s="25">
        <v>0</v>
      </c>
      <c r="L19" s="25">
        <v>46</v>
      </c>
      <c r="M19" s="26" t="s">
        <v>65</v>
      </c>
      <c r="N19" s="25" t="s">
        <v>66</v>
      </c>
      <c r="O19" s="25" t="s">
        <v>43</v>
      </c>
      <c r="P19" s="26"/>
    </row>
    <row r="20" s="2" customFormat="1" ht="92" customHeight="1" spans="1:16">
      <c r="A20" s="19">
        <v>7</v>
      </c>
      <c r="B20" s="24" t="s">
        <v>67</v>
      </c>
      <c r="C20" s="25" t="s">
        <v>68</v>
      </c>
      <c r="D20" s="24" t="s">
        <v>69</v>
      </c>
      <c r="E20" s="19" t="s">
        <v>29</v>
      </c>
      <c r="F20" s="19" t="s">
        <v>30</v>
      </c>
      <c r="G20" s="25" t="s">
        <v>63</v>
      </c>
      <c r="H20" s="19" t="s">
        <v>64</v>
      </c>
      <c r="I20" s="39">
        <f t="shared" si="0"/>
        <v>345</v>
      </c>
      <c r="J20" s="25">
        <v>0</v>
      </c>
      <c r="K20" s="25">
        <v>0</v>
      </c>
      <c r="L20" s="25">
        <v>345</v>
      </c>
      <c r="M20" s="25" t="s">
        <v>70</v>
      </c>
      <c r="N20" s="25" t="s">
        <v>71</v>
      </c>
      <c r="O20" s="25" t="s">
        <v>43</v>
      </c>
      <c r="P20" s="27"/>
    </row>
    <row r="21" ht="92" customHeight="1" spans="1:16">
      <c r="A21" s="19">
        <v>8</v>
      </c>
      <c r="B21" s="28" t="s">
        <v>72</v>
      </c>
      <c r="C21" s="29" t="s">
        <v>73</v>
      </c>
      <c r="D21" s="28" t="s">
        <v>74</v>
      </c>
      <c r="E21" s="19" t="s">
        <v>29</v>
      </c>
      <c r="F21" s="19" t="s">
        <v>30</v>
      </c>
      <c r="G21" s="30" t="s">
        <v>75</v>
      </c>
      <c r="H21" s="30" t="s">
        <v>76</v>
      </c>
      <c r="I21" s="39">
        <f t="shared" si="0"/>
        <v>37</v>
      </c>
      <c r="J21" s="31">
        <v>0</v>
      </c>
      <c r="K21" s="31">
        <v>0</v>
      </c>
      <c r="L21" s="31">
        <v>37</v>
      </c>
      <c r="M21" s="25" t="s">
        <v>77</v>
      </c>
      <c r="N21" s="28" t="s">
        <v>78</v>
      </c>
      <c r="O21" s="25" t="s">
        <v>43</v>
      </c>
      <c r="P21" s="41"/>
    </row>
    <row r="22" ht="92" customHeight="1" spans="1:16">
      <c r="A22" s="19">
        <v>9</v>
      </c>
      <c r="B22" s="28" t="s">
        <v>79</v>
      </c>
      <c r="C22" s="25" t="s">
        <v>80</v>
      </c>
      <c r="D22" s="28" t="s">
        <v>81</v>
      </c>
      <c r="E22" s="19" t="s">
        <v>29</v>
      </c>
      <c r="F22" s="19" t="s">
        <v>30</v>
      </c>
      <c r="G22" s="30" t="s">
        <v>82</v>
      </c>
      <c r="H22" s="30" t="s">
        <v>83</v>
      </c>
      <c r="I22" s="39">
        <f t="shared" si="0"/>
        <v>90</v>
      </c>
      <c r="J22" s="31">
        <v>0</v>
      </c>
      <c r="K22" s="31">
        <v>0</v>
      </c>
      <c r="L22" s="31">
        <v>90</v>
      </c>
      <c r="M22" s="25" t="s">
        <v>58</v>
      </c>
      <c r="N22" s="28" t="s">
        <v>84</v>
      </c>
      <c r="O22" s="25" t="s">
        <v>43</v>
      </c>
      <c r="P22" s="41"/>
    </row>
    <row r="23" ht="67" customHeight="1" spans="1:16">
      <c r="A23" s="19">
        <v>10</v>
      </c>
      <c r="B23" s="19" t="s">
        <v>85</v>
      </c>
      <c r="C23" s="31" t="s">
        <v>68</v>
      </c>
      <c r="D23" s="26" t="s">
        <v>86</v>
      </c>
      <c r="E23" s="32" t="s">
        <v>29</v>
      </c>
      <c r="F23" s="32" t="s">
        <v>30</v>
      </c>
      <c r="G23" s="32" t="s">
        <v>31</v>
      </c>
      <c r="H23" s="19" t="s">
        <v>32</v>
      </c>
      <c r="I23" s="39">
        <f t="shared" si="0"/>
        <v>447</v>
      </c>
      <c r="J23" s="31">
        <v>195</v>
      </c>
      <c r="K23" s="31">
        <v>0</v>
      </c>
      <c r="L23" s="31">
        <v>252</v>
      </c>
      <c r="M23" s="26" t="s">
        <v>70</v>
      </c>
      <c r="N23" s="26" t="s">
        <v>87</v>
      </c>
      <c r="O23" s="25" t="s">
        <v>43</v>
      </c>
      <c r="P23" s="27"/>
    </row>
    <row r="24" ht="66" customHeight="1" spans="1:16">
      <c r="A24" s="19">
        <v>11</v>
      </c>
      <c r="B24" s="19" t="s">
        <v>88</v>
      </c>
      <c r="C24" s="25" t="s">
        <v>89</v>
      </c>
      <c r="D24" s="25" t="s">
        <v>90</v>
      </c>
      <c r="E24" s="32" t="s">
        <v>29</v>
      </c>
      <c r="F24" s="32" t="s">
        <v>30</v>
      </c>
      <c r="G24" s="32" t="s">
        <v>31</v>
      </c>
      <c r="H24" s="19" t="s">
        <v>32</v>
      </c>
      <c r="I24" s="39">
        <f t="shared" si="0"/>
        <v>283</v>
      </c>
      <c r="J24" s="25">
        <v>0</v>
      </c>
      <c r="K24" s="25">
        <v>215</v>
      </c>
      <c r="L24" s="25">
        <v>68</v>
      </c>
      <c r="M24" s="26" t="s">
        <v>91</v>
      </c>
      <c r="N24" s="25" t="s">
        <v>92</v>
      </c>
      <c r="O24" s="42" t="s">
        <v>43</v>
      </c>
      <c r="P24" s="26"/>
    </row>
  </sheetData>
  <mergeCells count="21">
    <mergeCell ref="A2:P2"/>
    <mergeCell ref="A3:P3"/>
    <mergeCell ref="A4:P4"/>
    <mergeCell ref="I5:L5"/>
    <mergeCell ref="A7:H7"/>
    <mergeCell ref="A10:N10"/>
    <mergeCell ref="A11:H11"/>
    <mergeCell ref="A13:P13"/>
    <mergeCell ref="A14:H14"/>
    <mergeCell ref="A5:A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P5:P6"/>
  </mergeCells>
  <printOptions horizontalCentered="1"/>
  <pageMargins left="0.393055555555556" right="0.393055555555556" top="0.118055555555556" bottom="0.156944444444444" header="0.275" footer="0.196527777777778"/>
  <pageSetup paperSize="9" scale="48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2025（印发稿3858万元）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邓志勇</dc:creator>
  <cp:lastModifiedBy>越</cp:lastModifiedBy>
  <cp:revision>1</cp:revision>
  <dcterms:created xsi:type="dcterms:W3CDTF">2016-11-05T03:30:00Z</dcterms:created>
  <cp:lastPrinted>2021-03-16T02:43:00Z</cp:lastPrinted>
  <dcterms:modified xsi:type="dcterms:W3CDTF">2025-01-10T01:16:27Z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EM_Doc_Temp_ID">
    <vt:lpwstr>4ab0126f</vt:lpwstr>
  </property>
  <property fmtid="{D5CDD505-2E9C-101B-9397-08002B2CF9AE}" pid="4" name="ICV">
    <vt:lpwstr>9E284131126248A0A46DC796D3BCB024</vt:lpwstr>
  </property>
</Properties>
</file>