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2025（印发1189万元）" sheetId="3" r:id="rId1"/>
  </sheets>
  <definedNames>
    <definedName name="_xlnm.Print_Titles" localSheetId="0">'2025（印发1189万元）'!$2:$6</definedName>
  </definedNames>
  <calcPr calcId="144525"/>
</workbook>
</file>

<file path=xl/sharedStrings.xml><?xml version="1.0" encoding="utf-8"?>
<sst xmlns="http://schemas.openxmlformats.org/spreadsheetml/2006/main" count="69" uniqueCount="56">
  <si>
    <t>附件2：</t>
  </si>
  <si>
    <t>三亚市崖州区2025年中央、省及市级财政衔接推进乡村振兴补助资金（提前批）项目计划表</t>
  </si>
  <si>
    <t>单位：万元</t>
  </si>
  <si>
    <t>序号</t>
  </si>
  <si>
    <t>项目名称</t>
  </si>
  <si>
    <t>实施地点</t>
  </si>
  <si>
    <t>建设任务</t>
  </si>
  <si>
    <t>实施期限</t>
  </si>
  <si>
    <t>资金支出进度要求</t>
  </si>
  <si>
    <t>主管(业主)单位</t>
  </si>
  <si>
    <t>责任人</t>
  </si>
  <si>
    <t>资金来源</t>
  </si>
  <si>
    <t>受益对象</t>
  </si>
  <si>
    <t>绩效目标</t>
  </si>
  <si>
    <t>联农带农富农机制</t>
  </si>
  <si>
    <t>备注</t>
  </si>
  <si>
    <t>小计</t>
  </si>
  <si>
    <t>中央资金</t>
  </si>
  <si>
    <t>省级资金</t>
  </si>
  <si>
    <t>市级资金</t>
  </si>
  <si>
    <t>总计：</t>
  </si>
  <si>
    <t>巩固拓展脱贫攻坚成果和乡村振兴任务</t>
  </si>
  <si>
    <t>少数民族发展任务</t>
  </si>
  <si>
    <t>一、产业发展类(生产项目)</t>
  </si>
  <si>
    <t>小计：</t>
  </si>
  <si>
    <t>三亚市崖州区湖羊养殖项目</t>
  </si>
  <si>
    <t>梅东村</t>
  </si>
  <si>
    <t>该项目主要建设内容：在崖州区梅东村西北侧建设湖羊养殖基地，通过招商引入成熟湖羊养殖企业，进行湖羊养殖及销售工作。项目分为两期，本次为一期项目，建设内容为100亩土地建设约24幢羊舍，配套约3-6幢青贮池、TMR车间、草料场等。</t>
  </si>
  <si>
    <t>2025年4月-2025年12月</t>
  </si>
  <si>
    <t>10月31日前全部支出</t>
  </si>
  <si>
    <t>区农业农村局</t>
  </si>
  <si>
    <t>阳超</t>
  </si>
  <si>
    <t>我区29个村（社区）集体。涉及脱贫户539户2340人，监测户47户171人。</t>
  </si>
  <si>
    <t>1.衔接资金主要用于湖羊养殖基地约24幢羊舍的建设。
2.项目运营期间，受益村集体获得项目收益平均不低于1.8万元/年，增加村集体收益；
3.项目可为本地村民提供稳定就业、零工岗位，如：饲养员、保安等，每年带动务工不少于80人次，有效拓宽本地村民就业渠道，增加本地村民务工收入。</t>
  </si>
  <si>
    <t>务工收入、技术指导、订单生产、收益分红</t>
  </si>
  <si>
    <t>项目由三亚市崖州区国有资产管理开发有限责任公司作为项目实施主体建设，预计总投资4271.98万元，其中财政衔接资金1500万元，区国资公司自筹资金2771.98万元。</t>
  </si>
  <si>
    <t>二、乡村建设行动类（农村基础设施）</t>
  </si>
  <si>
    <t>三亚市崖州区赤草村生产道路及漫水桥改造工程项目</t>
  </si>
  <si>
    <t>赤草村</t>
  </si>
  <si>
    <t>该项目主要规划建设：内容包括道路工程（包括排水沟、路基防护等）、桥梁工程，其中硬化改造1条道路，长约434m，路基宽度4.5m，路面宽度3.5m，在道路跨越河道处设置一座2-16m预应力混凝土空心板桥。</t>
  </si>
  <si>
    <t>赤草村村民540户2487人，其中脱贫户及监测户115户496人。</t>
  </si>
  <si>
    <t>硬化改造1条道路，长约434m，新建1座混凝土空心板桥；改善农村交通出行安全问题，助力农业生产，完善农村基础设施的建设短板。</t>
  </si>
  <si>
    <t>其他</t>
  </si>
  <si>
    <t>项目衔接资金合计181万元，其中巩固拓展脱贫攻坚成果和乡村振兴任务小计资金68万元（市级），少数民族发展任务小计资金113万元（省级）。</t>
  </si>
  <si>
    <t>三亚市崖州区港门村新必田洋机耕路硬板化工程项目</t>
  </si>
  <si>
    <t>港门村</t>
  </si>
  <si>
    <t>该项目主要规划建设：硬板化港门村境内新必田洋机耕道路3条，长约1631m</t>
  </si>
  <si>
    <t>港门村村民641户4381人，其中脱贫户及监测户5户11人。</t>
  </si>
  <si>
    <t>硬板化村境内新必田洋机耕道路3条，长约1631m；解决村境内村民的出行安全及当地的农业生产便利问题，增加村民的经济收入，助力乡村振兴。</t>
  </si>
  <si>
    <t>崖州区大隆西干渠凤岭村段边坡支护工程项目</t>
  </si>
  <si>
    <t>凤岭村</t>
  </si>
  <si>
    <t>该项目主要规划建设：一是新建边坡支护约320m2，采用钢管桩、预应力锚索结合格构梁的结构对滑坡处进行支护；二是新建排水沟80m；三是边坡植草300m2。</t>
  </si>
  <si>
    <t>区交通运输局</t>
  </si>
  <si>
    <t>叶洪波</t>
  </si>
  <si>
    <t>凤岭村村民278户1368人，其中脱贫户及监测户87户460人。</t>
  </si>
  <si>
    <t>新建边坡支护约320㎡、新建排水沟80m、边坡植草300㎡；完善农村基础设施建设，保障村民行车与行人的道路安全通行及大隆西干渠结构安全问题，助力乡村振兴建设。</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</si>
</sst>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3">
    <font>
      <sz val="12"/>
      <name val="宋体"/>
      <charset val="134"/>
    </font>
    <font>
      <sz val="11"/>
      <name val="仿宋_GB2312"/>
      <charset val="134"/>
    </font>
    <font>
      <sz val="11"/>
      <name val="宋体"/>
      <charset val="134"/>
    </font>
    <font>
      <sz val="14"/>
      <name val="黑体"/>
      <charset val="134"/>
    </font>
    <font>
      <b/>
      <sz val="22"/>
      <color indexed="8"/>
      <name val="宋体"/>
      <charset val="134"/>
    </font>
    <font>
      <b/>
      <sz val="16"/>
      <name val="宋体"/>
      <charset val="134"/>
    </font>
    <font>
      <sz val="11"/>
      <color indexed="0"/>
      <name val="黑体"/>
      <charset val="134"/>
    </font>
    <font>
      <b/>
      <sz val="11"/>
      <color indexed="0"/>
      <name val="黑体"/>
      <charset val="134"/>
    </font>
    <font>
      <b/>
      <sz val="11"/>
      <name val="黑体"/>
      <charset val="134"/>
    </font>
    <font>
      <b/>
      <sz val="11"/>
      <name val="宋体"/>
      <charset val="134"/>
    </font>
    <font>
      <sz val="11"/>
      <name val="宋体"/>
      <charset val="134"/>
      <scheme val="minor"/>
    </font>
    <font>
      <sz val="11"/>
      <name val="黑体"/>
      <charset val="134"/>
    </font>
    <font>
      <b/>
      <sz val="11"/>
      <name val="宋体"/>
      <charset val="134"/>
      <scheme val="minor"/>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8"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17" fillId="0" borderId="0" applyFont="0" applyFill="0" applyBorder="0" applyAlignment="0" applyProtection="0">
      <alignment vertical="center"/>
    </xf>
    <xf numFmtId="0" fontId="18" fillId="23" borderId="0" applyNumberFormat="0" applyBorder="0" applyAlignment="0" applyProtection="0">
      <alignment vertical="center"/>
    </xf>
    <xf numFmtId="0" fontId="26" fillId="18" borderId="12"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7" borderId="0" applyNumberFormat="0" applyBorder="0" applyAlignment="0" applyProtection="0">
      <alignment vertical="center"/>
    </xf>
    <xf numFmtId="0" fontId="22" fillId="8" borderId="0" applyNumberFormat="0" applyBorder="0" applyAlignment="0" applyProtection="0">
      <alignment vertical="center"/>
    </xf>
    <xf numFmtId="43" fontId="17" fillId="0" borderId="0" applyFont="0" applyFill="0" applyBorder="0" applyAlignment="0" applyProtection="0">
      <alignment vertical="center"/>
    </xf>
    <xf numFmtId="0" fontId="13" fillId="17" borderId="0" applyNumberFormat="0" applyBorder="0" applyAlignment="0" applyProtection="0">
      <alignment vertical="center"/>
    </xf>
    <xf numFmtId="0" fontId="21" fillId="0" borderId="0" applyNumberFormat="0" applyFill="0" applyBorder="0" applyAlignment="0" applyProtection="0">
      <alignment vertical="center"/>
    </xf>
    <xf numFmtId="9" fontId="17" fillId="0" borderId="0" applyFont="0" applyFill="0" applyBorder="0" applyAlignment="0" applyProtection="0">
      <alignment vertical="center"/>
    </xf>
    <xf numFmtId="0" fontId="30" fillId="0" borderId="0" applyNumberFormat="0" applyFill="0" applyBorder="0" applyAlignment="0" applyProtection="0">
      <alignment vertical="center"/>
    </xf>
    <xf numFmtId="0" fontId="17" fillId="12" borderId="11" applyNumberFormat="0" applyFont="0" applyAlignment="0" applyProtection="0">
      <alignment vertical="center"/>
    </xf>
    <xf numFmtId="0" fontId="13" fillId="30" borderId="0" applyNumberFormat="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4" fillId="0" borderId="9" applyNumberFormat="0" applyFill="0" applyAlignment="0" applyProtection="0">
      <alignment vertical="center"/>
    </xf>
    <xf numFmtId="0" fontId="15" fillId="0" borderId="9" applyNumberFormat="0" applyFill="0" applyAlignment="0" applyProtection="0">
      <alignment vertical="center"/>
    </xf>
    <xf numFmtId="0" fontId="13" fillId="16" borderId="0" applyNumberFormat="0" applyBorder="0" applyAlignment="0" applyProtection="0">
      <alignment vertical="center"/>
    </xf>
    <xf numFmtId="0" fontId="20" fillId="0" borderId="13" applyNumberFormat="0" applyFill="0" applyAlignment="0" applyProtection="0">
      <alignment vertical="center"/>
    </xf>
    <xf numFmtId="0" fontId="13" fillId="15" borderId="0" applyNumberFormat="0" applyBorder="0" applyAlignment="0" applyProtection="0">
      <alignment vertical="center"/>
    </xf>
    <xf numFmtId="0" fontId="28" fillId="28" borderId="14" applyNumberFormat="0" applyAlignment="0" applyProtection="0">
      <alignment vertical="center"/>
    </xf>
    <xf numFmtId="0" fontId="32" fillId="28" borderId="12" applyNumberFormat="0" applyAlignment="0" applyProtection="0">
      <alignment vertical="center"/>
    </xf>
    <xf numFmtId="0" fontId="23" fillId="11" borderId="10" applyNumberFormat="0" applyAlignment="0" applyProtection="0">
      <alignment vertical="center"/>
    </xf>
    <xf numFmtId="0" fontId="18" fillId="22" borderId="0" applyNumberFormat="0" applyBorder="0" applyAlignment="0" applyProtection="0">
      <alignment vertical="center"/>
    </xf>
    <xf numFmtId="0" fontId="13" fillId="27" borderId="0" applyNumberFormat="0" applyBorder="0" applyAlignment="0" applyProtection="0">
      <alignment vertical="center"/>
    </xf>
    <xf numFmtId="0" fontId="31" fillId="0" borderId="15" applyNumberFormat="0" applyFill="0" applyAlignment="0" applyProtection="0">
      <alignment vertical="center"/>
    </xf>
    <xf numFmtId="0" fontId="14" fillId="0" borderId="8" applyNumberFormat="0" applyFill="0" applyAlignment="0" applyProtection="0">
      <alignment vertical="center"/>
    </xf>
    <xf numFmtId="0" fontId="27" fillId="21" borderId="0" applyNumberFormat="0" applyBorder="0" applyAlignment="0" applyProtection="0">
      <alignment vertical="center"/>
    </xf>
    <xf numFmtId="0" fontId="25" fillId="14" borderId="0" applyNumberFormat="0" applyBorder="0" applyAlignment="0" applyProtection="0">
      <alignment vertical="center"/>
    </xf>
    <xf numFmtId="0" fontId="18" fillId="32" borderId="0" applyNumberFormat="0" applyBorder="0" applyAlignment="0" applyProtection="0">
      <alignment vertical="center"/>
    </xf>
    <xf numFmtId="0" fontId="13" fillId="26" borderId="0" applyNumberFormat="0" applyBorder="0" applyAlignment="0" applyProtection="0">
      <alignment vertical="center"/>
    </xf>
    <xf numFmtId="0" fontId="18" fillId="20" borderId="0" applyNumberFormat="0" applyBorder="0" applyAlignment="0" applyProtection="0">
      <alignment vertical="center"/>
    </xf>
    <xf numFmtId="0" fontId="18" fillId="6" borderId="0" applyNumberFormat="0" applyBorder="0" applyAlignment="0" applyProtection="0">
      <alignment vertical="center"/>
    </xf>
    <xf numFmtId="0" fontId="18" fillId="31" borderId="0" applyNumberFormat="0" applyBorder="0" applyAlignment="0" applyProtection="0">
      <alignment vertical="center"/>
    </xf>
    <xf numFmtId="0" fontId="18" fillId="10" borderId="0" applyNumberFormat="0" applyBorder="0" applyAlignment="0" applyProtection="0">
      <alignment vertical="center"/>
    </xf>
    <xf numFmtId="0" fontId="13" fillId="3" borderId="0" applyNumberFormat="0" applyBorder="0" applyAlignment="0" applyProtection="0">
      <alignment vertical="center"/>
    </xf>
    <xf numFmtId="0" fontId="13" fillId="25" borderId="0" applyNumberFormat="0" applyBorder="0" applyAlignment="0" applyProtection="0">
      <alignment vertical="center"/>
    </xf>
    <xf numFmtId="0" fontId="18" fillId="19" borderId="0" applyNumberFormat="0" applyBorder="0" applyAlignment="0" applyProtection="0">
      <alignment vertical="center"/>
    </xf>
    <xf numFmtId="0" fontId="18" fillId="5" borderId="0" applyNumberFormat="0" applyBorder="0" applyAlignment="0" applyProtection="0">
      <alignment vertical="center"/>
    </xf>
    <xf numFmtId="0" fontId="13" fillId="24" borderId="0" applyNumberFormat="0" applyBorder="0" applyAlignment="0" applyProtection="0">
      <alignment vertical="center"/>
    </xf>
    <xf numFmtId="0" fontId="18" fillId="9" borderId="0" applyNumberFormat="0" applyBorder="0" applyAlignment="0" applyProtection="0">
      <alignment vertical="center"/>
    </xf>
    <xf numFmtId="0" fontId="13" fillId="29" borderId="0" applyNumberFormat="0" applyBorder="0" applyAlignment="0" applyProtection="0">
      <alignment vertical="center"/>
    </xf>
    <xf numFmtId="0" fontId="13" fillId="2" borderId="0" applyNumberFormat="0" applyBorder="0" applyAlignment="0" applyProtection="0">
      <alignment vertical="center"/>
    </xf>
    <xf numFmtId="0" fontId="18" fillId="4" borderId="0" applyNumberFormat="0" applyBorder="0" applyAlignment="0" applyProtection="0">
      <alignment vertical="center"/>
    </xf>
    <xf numFmtId="0" fontId="13" fillId="13" borderId="0" applyNumberFormat="0" applyBorder="0" applyAlignment="0" applyProtection="0">
      <alignment vertical="center"/>
    </xf>
  </cellStyleXfs>
  <cellXfs count="37">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5" fillId="0" borderId="1" xfId="0" applyFont="1" applyBorder="1" applyAlignment="1">
      <alignment horizontal="left" vertical="center" wrapText="1"/>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2"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 fillId="0" borderId="6" xfId="0" applyFont="1" applyBorder="1" applyAlignment="1">
      <alignment horizontal="right" vertical="center"/>
    </xf>
    <xf numFmtId="0" fontId="6" fillId="0" borderId="1" xfId="0" applyNumberFormat="1"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7" xfId="0" applyFont="1" applyFill="1" applyBorder="1" applyAlignment="1">
      <alignment horizontal="center" vertical="center"/>
    </xf>
    <xf numFmtId="0" fontId="8" fillId="0" borderId="6"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lignment vertical="center"/>
    </xf>
    <xf numFmtId="0" fontId="9"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0" borderId="6"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7"/>
  <sheetViews>
    <sheetView tabSelected="1" zoomScale="66" zoomScaleNormal="66" workbookViewId="0">
      <pane ySplit="6" topLeftCell="A7" activePane="bottomLeft" state="frozen"/>
      <selection/>
      <selection pane="bottomLeft" activeCell="O17" sqref="O17"/>
    </sheetView>
  </sheetViews>
  <sheetFormatPr defaultColWidth="9" defaultRowHeight="14.25"/>
  <cols>
    <col min="1" max="1" width="5.8" customWidth="1"/>
    <col min="2" max="2" width="23.925" customWidth="1"/>
    <col min="3" max="3" width="9.9" customWidth="1"/>
    <col min="4" max="4" width="45.8916666666667" customWidth="1"/>
    <col min="5" max="6" width="11.2" customWidth="1"/>
    <col min="7" max="7" width="13.9333333333333" customWidth="1"/>
    <col min="8" max="8" width="7.9" customWidth="1"/>
    <col min="9" max="9" width="12.85" customWidth="1"/>
    <col min="10" max="11" width="8.2" customWidth="1"/>
    <col min="12" max="12" width="12.3166666666667" customWidth="1"/>
    <col min="13" max="13" width="28.9083333333333" customWidth="1"/>
    <col min="14" max="14" width="34.1083333333333" customWidth="1"/>
    <col min="15" max="15" width="13.2166666666667" customWidth="1"/>
    <col min="16" max="16" width="19.4583333333333" customWidth="1"/>
  </cols>
  <sheetData>
    <row r="1" ht="20" customHeight="1" spans="1:1">
      <c r="A1" s="3" t="s">
        <v>0</v>
      </c>
    </row>
    <row r="2" ht="53" customHeight="1" spans="1:16">
      <c r="A2" s="4" t="s">
        <v>1</v>
      </c>
      <c r="B2" s="4"/>
      <c r="C2" s="4"/>
      <c r="D2" s="4"/>
      <c r="E2" s="4"/>
      <c r="F2" s="4"/>
      <c r="G2" s="4"/>
      <c r="H2" s="4"/>
      <c r="I2" s="4"/>
      <c r="J2" s="4"/>
      <c r="K2" s="4"/>
      <c r="L2" s="4"/>
      <c r="M2" s="4"/>
      <c r="N2" s="4"/>
      <c r="O2" s="4"/>
      <c r="P2" s="4"/>
    </row>
    <row r="3" customFormat="1" ht="19" customHeight="1" spans="1:16">
      <c r="A3" s="5"/>
      <c r="B3" s="5"/>
      <c r="C3" s="5"/>
      <c r="D3" s="5"/>
      <c r="E3" s="5"/>
      <c r="F3" s="5"/>
      <c r="G3" s="5"/>
      <c r="H3" s="5"/>
      <c r="I3" s="5"/>
      <c r="J3" s="5"/>
      <c r="K3" s="5"/>
      <c r="L3" s="5"/>
      <c r="M3" s="5"/>
      <c r="N3" s="5"/>
      <c r="O3" s="5"/>
      <c r="P3" s="5"/>
    </row>
    <row r="4" s="1" customFormat="1" ht="20.25" customHeight="1" spans="1:16">
      <c r="A4" s="6" t="s">
        <v>2</v>
      </c>
      <c r="B4" s="7"/>
      <c r="C4" s="7"/>
      <c r="D4" s="7"/>
      <c r="E4" s="7"/>
      <c r="F4" s="7"/>
      <c r="G4" s="7"/>
      <c r="H4" s="7"/>
      <c r="I4" s="7"/>
      <c r="J4" s="7"/>
      <c r="K4" s="7"/>
      <c r="L4" s="7"/>
      <c r="M4" s="7"/>
      <c r="N4" s="7"/>
      <c r="O4" s="7"/>
      <c r="P4" s="26"/>
    </row>
    <row r="5" s="2" customFormat="1" ht="24" customHeight="1" spans="1:16">
      <c r="A5" s="8" t="s">
        <v>3</v>
      </c>
      <c r="B5" s="8" t="s">
        <v>4</v>
      </c>
      <c r="C5" s="8" t="s">
        <v>5</v>
      </c>
      <c r="D5" s="8" t="s">
        <v>6</v>
      </c>
      <c r="E5" s="8" t="s">
        <v>7</v>
      </c>
      <c r="F5" s="9" t="s">
        <v>8</v>
      </c>
      <c r="G5" s="9" t="s">
        <v>9</v>
      </c>
      <c r="H5" s="8" t="s">
        <v>10</v>
      </c>
      <c r="I5" s="8" t="s">
        <v>11</v>
      </c>
      <c r="J5" s="8"/>
      <c r="K5" s="8"/>
      <c r="L5" s="8"/>
      <c r="M5" s="27" t="s">
        <v>12</v>
      </c>
      <c r="N5" s="27" t="s">
        <v>13</v>
      </c>
      <c r="O5" s="27" t="s">
        <v>14</v>
      </c>
      <c r="P5" s="28" t="s">
        <v>15</v>
      </c>
    </row>
    <row r="6" s="2" customFormat="1" ht="40" customHeight="1" spans="1:16">
      <c r="A6" s="9"/>
      <c r="B6" s="9"/>
      <c r="C6" s="9"/>
      <c r="D6" s="9"/>
      <c r="E6" s="9"/>
      <c r="F6" s="10"/>
      <c r="G6" s="10"/>
      <c r="H6" s="9"/>
      <c r="I6" s="8" t="s">
        <v>16</v>
      </c>
      <c r="J6" s="8" t="s">
        <v>17</v>
      </c>
      <c r="K6" s="8" t="s">
        <v>18</v>
      </c>
      <c r="L6" s="8" t="s">
        <v>19</v>
      </c>
      <c r="M6" s="27"/>
      <c r="N6" s="27"/>
      <c r="O6" s="27"/>
      <c r="P6" s="29"/>
    </row>
    <row r="7" s="2" customFormat="1" ht="40" customHeight="1" spans="1:16">
      <c r="A7" s="11" t="s">
        <v>20</v>
      </c>
      <c r="B7" s="12"/>
      <c r="C7" s="12"/>
      <c r="D7" s="12"/>
      <c r="E7" s="12"/>
      <c r="F7" s="12"/>
      <c r="G7" s="12"/>
      <c r="H7" s="13"/>
      <c r="I7" s="30">
        <f>J7+K7+L7</f>
        <v>1189</v>
      </c>
      <c r="J7" s="14">
        <f>J11+J14</f>
        <v>195</v>
      </c>
      <c r="K7" s="14">
        <f>K11+K14</f>
        <v>328</v>
      </c>
      <c r="L7" s="14">
        <f>L11+L14</f>
        <v>666</v>
      </c>
      <c r="M7" s="27"/>
      <c r="N7" s="27"/>
      <c r="O7" s="27"/>
      <c r="P7" s="29"/>
    </row>
    <row r="8" s="2" customFormat="1" ht="35" customHeight="1" spans="1:16">
      <c r="A8" s="14"/>
      <c r="B8" s="14"/>
      <c r="C8" s="14"/>
      <c r="D8" s="14" t="s">
        <v>21</v>
      </c>
      <c r="E8" s="14"/>
      <c r="F8" s="14"/>
      <c r="G8" s="14"/>
      <c r="H8" s="14"/>
      <c r="I8" s="14">
        <v>1076</v>
      </c>
      <c r="J8" s="14">
        <v>195</v>
      </c>
      <c r="K8" s="14">
        <v>215</v>
      </c>
      <c r="L8" s="14">
        <v>666</v>
      </c>
      <c r="M8" s="31"/>
      <c r="N8" s="31"/>
      <c r="O8" s="31"/>
      <c r="P8" s="32"/>
    </row>
    <row r="9" s="2" customFormat="1" ht="35" customHeight="1" spans="1:16">
      <c r="A9" s="14"/>
      <c r="B9" s="14"/>
      <c r="C9" s="14"/>
      <c r="D9" s="14" t="s">
        <v>22</v>
      </c>
      <c r="E9" s="14"/>
      <c r="F9" s="14"/>
      <c r="G9" s="14"/>
      <c r="H9" s="14"/>
      <c r="I9" s="14">
        <v>113</v>
      </c>
      <c r="J9" s="14">
        <v>0</v>
      </c>
      <c r="K9" s="14">
        <v>113</v>
      </c>
      <c r="L9" s="14">
        <v>0</v>
      </c>
      <c r="M9" s="31"/>
      <c r="N9" s="31"/>
      <c r="O9" s="31"/>
      <c r="P9" s="32"/>
    </row>
    <row r="10" s="2" customFormat="1" ht="24.9" customHeight="1" spans="1:16">
      <c r="A10" s="15" t="s">
        <v>23</v>
      </c>
      <c r="B10" s="15"/>
      <c r="C10" s="15"/>
      <c r="D10" s="15"/>
      <c r="E10" s="15"/>
      <c r="F10" s="15"/>
      <c r="G10" s="15"/>
      <c r="H10" s="15"/>
      <c r="I10" s="15"/>
      <c r="J10" s="15"/>
      <c r="K10" s="15"/>
      <c r="L10" s="15"/>
      <c r="M10" s="15"/>
      <c r="N10" s="15"/>
      <c r="O10" s="32"/>
      <c r="P10" s="33"/>
    </row>
    <row r="11" s="2" customFormat="1" ht="41" customHeight="1" spans="1:16">
      <c r="A11" s="16" t="s">
        <v>24</v>
      </c>
      <c r="B11" s="17"/>
      <c r="C11" s="17"/>
      <c r="D11" s="17"/>
      <c r="E11" s="17"/>
      <c r="F11" s="17"/>
      <c r="G11" s="17"/>
      <c r="H11" s="18"/>
      <c r="I11" s="34">
        <f t="shared" ref="I11:I17" si="0">J11+K11+L11</f>
        <v>800</v>
      </c>
      <c r="J11" s="34">
        <v>195</v>
      </c>
      <c r="K11" s="34">
        <v>215</v>
      </c>
      <c r="L11" s="34">
        <v>390</v>
      </c>
      <c r="M11" s="15"/>
      <c r="N11" s="15"/>
      <c r="O11" s="32"/>
      <c r="P11" s="24"/>
    </row>
    <row r="12" s="2" customFormat="1" ht="165" customHeight="1" spans="1:16">
      <c r="A12" s="19">
        <v>1</v>
      </c>
      <c r="B12" s="20" t="s">
        <v>25</v>
      </c>
      <c r="C12" s="20" t="s">
        <v>26</v>
      </c>
      <c r="D12" s="21" t="s">
        <v>27</v>
      </c>
      <c r="E12" s="19" t="s">
        <v>28</v>
      </c>
      <c r="F12" s="19" t="s">
        <v>29</v>
      </c>
      <c r="G12" s="19" t="s">
        <v>30</v>
      </c>
      <c r="H12" s="19" t="s">
        <v>31</v>
      </c>
      <c r="I12" s="35">
        <f t="shared" si="0"/>
        <v>800</v>
      </c>
      <c r="J12" s="20">
        <v>195</v>
      </c>
      <c r="K12" s="20">
        <v>215</v>
      </c>
      <c r="L12" s="20">
        <v>390</v>
      </c>
      <c r="M12" s="21" t="s">
        <v>32</v>
      </c>
      <c r="N12" s="21" t="s">
        <v>33</v>
      </c>
      <c r="O12" s="25" t="s">
        <v>34</v>
      </c>
      <c r="P12" s="24" t="s">
        <v>35</v>
      </c>
    </row>
    <row r="13" s="2" customFormat="1" ht="37" customHeight="1" spans="1:16">
      <c r="A13" s="22" t="s">
        <v>36</v>
      </c>
      <c r="B13" s="23"/>
      <c r="C13" s="23"/>
      <c r="D13" s="23"/>
      <c r="E13" s="23"/>
      <c r="F13" s="23"/>
      <c r="G13" s="23"/>
      <c r="H13" s="23"/>
      <c r="I13" s="23"/>
      <c r="J13" s="23"/>
      <c r="K13" s="23"/>
      <c r="L13" s="23"/>
      <c r="M13" s="23"/>
      <c r="N13" s="23"/>
      <c r="O13" s="23"/>
      <c r="P13" s="36"/>
    </row>
    <row r="14" s="2" customFormat="1" ht="37" customHeight="1" spans="1:16">
      <c r="A14" s="16" t="s">
        <v>24</v>
      </c>
      <c r="B14" s="17"/>
      <c r="C14" s="17"/>
      <c r="D14" s="17"/>
      <c r="E14" s="17"/>
      <c r="F14" s="17"/>
      <c r="G14" s="17"/>
      <c r="H14" s="17"/>
      <c r="I14" s="34">
        <f t="shared" si="0"/>
        <v>389</v>
      </c>
      <c r="J14" s="34">
        <f>J15+J16+J17</f>
        <v>0</v>
      </c>
      <c r="K14" s="34">
        <f>K15+K16+K17</f>
        <v>113</v>
      </c>
      <c r="L14" s="34">
        <f>L15+L16+L17</f>
        <v>276</v>
      </c>
      <c r="M14" s="15"/>
      <c r="N14" s="15"/>
      <c r="O14" s="15"/>
      <c r="P14" s="15"/>
    </row>
    <row r="15" s="2" customFormat="1" ht="131" customHeight="1" spans="1:16">
      <c r="A15" s="19">
        <v>2</v>
      </c>
      <c r="B15" s="24" t="s">
        <v>37</v>
      </c>
      <c r="C15" s="25" t="s">
        <v>38</v>
      </c>
      <c r="D15" s="24" t="s">
        <v>39</v>
      </c>
      <c r="E15" s="19" t="s">
        <v>28</v>
      </c>
      <c r="F15" s="19" t="s">
        <v>29</v>
      </c>
      <c r="G15" s="19" t="s">
        <v>30</v>
      </c>
      <c r="H15" s="19" t="s">
        <v>31</v>
      </c>
      <c r="I15" s="34">
        <f t="shared" si="0"/>
        <v>181</v>
      </c>
      <c r="J15" s="25">
        <v>0</v>
      </c>
      <c r="K15" s="25">
        <v>113</v>
      </c>
      <c r="L15" s="25">
        <v>68</v>
      </c>
      <c r="M15" s="25" t="s">
        <v>40</v>
      </c>
      <c r="N15" s="24" t="s">
        <v>41</v>
      </c>
      <c r="O15" s="25" t="s">
        <v>42</v>
      </c>
      <c r="P15" s="24" t="s">
        <v>43</v>
      </c>
    </row>
    <row r="16" ht="123" customHeight="1" spans="1:16">
      <c r="A16" s="19">
        <v>3</v>
      </c>
      <c r="B16" s="19" t="s">
        <v>44</v>
      </c>
      <c r="C16" s="25" t="s">
        <v>45</v>
      </c>
      <c r="D16" s="25" t="s">
        <v>46</v>
      </c>
      <c r="E16" s="19" t="s">
        <v>28</v>
      </c>
      <c r="F16" s="19" t="s">
        <v>29</v>
      </c>
      <c r="G16" s="19" t="s">
        <v>30</v>
      </c>
      <c r="H16" s="19" t="s">
        <v>31</v>
      </c>
      <c r="I16" s="34">
        <f t="shared" si="0"/>
        <v>116</v>
      </c>
      <c r="J16" s="25">
        <v>0</v>
      </c>
      <c r="K16" s="25">
        <v>0</v>
      </c>
      <c r="L16" s="25">
        <v>116</v>
      </c>
      <c r="M16" s="24" t="s">
        <v>47</v>
      </c>
      <c r="N16" s="25" t="s">
        <v>48</v>
      </c>
      <c r="O16" s="25" t="s">
        <v>42</v>
      </c>
      <c r="P16" s="24"/>
    </row>
    <row r="17" ht="114" customHeight="1" spans="1:16">
      <c r="A17" s="19">
        <v>4</v>
      </c>
      <c r="B17" s="19" t="s">
        <v>49</v>
      </c>
      <c r="C17" s="25" t="s">
        <v>50</v>
      </c>
      <c r="D17" s="25" t="s">
        <v>51</v>
      </c>
      <c r="E17" s="19" t="s">
        <v>28</v>
      </c>
      <c r="F17" s="19" t="s">
        <v>29</v>
      </c>
      <c r="G17" s="19" t="s">
        <v>52</v>
      </c>
      <c r="H17" s="19" t="s">
        <v>53</v>
      </c>
      <c r="I17" s="34">
        <f t="shared" si="0"/>
        <v>92</v>
      </c>
      <c r="J17" s="25">
        <v>0</v>
      </c>
      <c r="K17" s="25">
        <v>0</v>
      </c>
      <c r="L17" s="25">
        <v>92</v>
      </c>
      <c r="M17" s="24" t="s">
        <v>54</v>
      </c>
      <c r="N17" s="25" t="s">
        <v>55</v>
      </c>
      <c r="O17" s="25" t="s">
        <v>42</v>
      </c>
      <c r="P17" s="24"/>
    </row>
  </sheetData>
  <mergeCells count="21">
    <mergeCell ref="A2:P2"/>
    <mergeCell ref="A3:P3"/>
    <mergeCell ref="A4:P4"/>
    <mergeCell ref="I5:L5"/>
    <mergeCell ref="A7:H7"/>
    <mergeCell ref="A10:N10"/>
    <mergeCell ref="A11:H11"/>
    <mergeCell ref="A13:P13"/>
    <mergeCell ref="A14:H14"/>
    <mergeCell ref="A5:A6"/>
    <mergeCell ref="B5:B6"/>
    <mergeCell ref="C5:C6"/>
    <mergeCell ref="D5:D6"/>
    <mergeCell ref="E5:E6"/>
    <mergeCell ref="F5:F6"/>
    <mergeCell ref="G5:G6"/>
    <mergeCell ref="H5:H6"/>
    <mergeCell ref="M5:M6"/>
    <mergeCell ref="N5:N6"/>
    <mergeCell ref="O5:O6"/>
    <mergeCell ref="P5:P6"/>
  </mergeCells>
  <printOptions horizontalCentered="1"/>
  <pageMargins left="0.393055555555556" right="0.393055555555556" top="0.118055555555556" bottom="0.156944444444444" header="0.275" footer="0.196527777777778"/>
  <pageSetup paperSize="8" scale="70" fitToHeight="0"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2025（印发1189万元）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邓志勇</dc:creator>
  <cp:lastModifiedBy>越</cp:lastModifiedBy>
  <cp:revision>1</cp:revision>
  <dcterms:created xsi:type="dcterms:W3CDTF">2016-11-05T03:30:00Z</dcterms:created>
  <cp:lastPrinted>2021-03-16T02:43:00Z</cp:lastPrinted>
  <dcterms:modified xsi:type="dcterms:W3CDTF">2025-04-01T03:08:45Z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EM_Doc_Temp_ID">
    <vt:lpwstr>4ab0126f</vt:lpwstr>
  </property>
  <property fmtid="{D5CDD505-2E9C-101B-9397-08002B2CF9AE}" pid="4" name="ICV">
    <vt:lpwstr>9E284131126248A0A46DC796D3BCB024</vt:lpwstr>
  </property>
</Properties>
</file>