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 tabRatio="499" firstSheet="2"/>
  </bookViews>
  <sheets>
    <sheet name="面试成绩及总成绩" sheetId="3" r:id="rId1"/>
  </sheets>
  <definedNames>
    <definedName name="_xlnm._FilterDatabase" localSheetId="0" hidden="1">面试成绩及总成绩!$A$3:$O$122</definedName>
    <definedName name="_xlnm.Print_Titles" localSheetId="0">面试成绩及总成绩!$3:$3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<sst xmlns="http://schemas.openxmlformats.org/spreadsheetml/2006/main" count="517" uniqueCount="280">
  <si>
    <t>附件1：</t>
  </si>
  <si>
    <t>三亚市崖州区2025年面向社会公开招聘公办中小学编制教师
面试成绩及总成绩</t>
  </si>
  <si>
    <t>序号</t>
  </si>
  <si>
    <t>招聘单位</t>
  </si>
  <si>
    <t>岗位名称</t>
  </si>
  <si>
    <t>准考证号</t>
  </si>
  <si>
    <t>考生姓名</t>
  </si>
  <si>
    <t>笔试成绩</t>
  </si>
  <si>
    <t>面试成绩</t>
  </si>
  <si>
    <t>总成绩</t>
  </si>
  <si>
    <t>排名</t>
  </si>
  <si>
    <t>三亚市崖州区城西小学</t>
  </si>
  <si>
    <t>小学语文教师A类</t>
  </si>
  <si>
    <t>202502012004</t>
  </si>
  <si>
    <t>张春媚</t>
  </si>
  <si>
    <t>202502012007</t>
  </si>
  <si>
    <t>符美央</t>
  </si>
  <si>
    <t>202502012010</t>
  </si>
  <si>
    <t>林越飞</t>
  </si>
  <si>
    <t>三亚市崖州区抱古小学</t>
  </si>
  <si>
    <t>小学数学教师A类</t>
  </si>
  <si>
    <t>202502020508</t>
  </si>
  <si>
    <t>孙芳焕</t>
  </si>
  <si>
    <t>202502020505</t>
  </si>
  <si>
    <t>李巨军</t>
  </si>
  <si>
    <t>202502020507</t>
  </si>
  <si>
    <t>张世清</t>
  </si>
  <si>
    <t>三亚市崖州区梅山中学</t>
  </si>
  <si>
    <t>初中数学教师A类</t>
  </si>
  <si>
    <t>202501031601</t>
  </si>
  <si>
    <t>邓美君</t>
  </si>
  <si>
    <t>小学道法教师B类</t>
  </si>
  <si>
    <t>202502040420</t>
  </si>
  <si>
    <t>林柳彤</t>
  </si>
  <si>
    <t>202502040301</t>
  </si>
  <si>
    <t>颜妹燕</t>
  </si>
  <si>
    <t>202502040410</t>
  </si>
  <si>
    <t>柳重薇</t>
  </si>
  <si>
    <t>三亚市崖州区保港小学</t>
  </si>
  <si>
    <t>小学美术教师B类</t>
  </si>
  <si>
    <t>202501054030</t>
  </si>
  <si>
    <t>王芳</t>
  </si>
  <si>
    <t>202501053912</t>
  </si>
  <si>
    <t>徐宇含</t>
  </si>
  <si>
    <t>202501053810</t>
  </si>
  <si>
    <t>韩旭</t>
  </si>
  <si>
    <t>三亚市崖州区南滨小学</t>
  </si>
  <si>
    <t>小学心理教师B类</t>
  </si>
  <si>
    <t>202501064206</t>
  </si>
  <si>
    <t>王诗情</t>
  </si>
  <si>
    <t>202501064217</t>
  </si>
  <si>
    <t>郑秀君</t>
  </si>
  <si>
    <t>202501064218</t>
  </si>
  <si>
    <t>贾雨萌</t>
  </si>
  <si>
    <t>三亚市崖州区港西小学</t>
  </si>
  <si>
    <t>202501074223</t>
  </si>
  <si>
    <t>陈俏玉</t>
  </si>
  <si>
    <t>202501074224</t>
  </si>
  <si>
    <t>黄雨萌</t>
  </si>
  <si>
    <t>三亚崖州湾科技城上海世外
教育附属外国语学校</t>
  </si>
  <si>
    <t>小学英语教师B类</t>
  </si>
  <si>
    <t>202502084405</t>
  </si>
  <si>
    <t>张志壹</t>
  </si>
  <si>
    <t>202502084415</t>
  </si>
  <si>
    <t>郑美琴</t>
  </si>
  <si>
    <t>202502084416</t>
  </si>
  <si>
    <t>邱红燕</t>
  </si>
  <si>
    <t>202502084217</t>
  </si>
  <si>
    <t>李娟</t>
  </si>
  <si>
    <t>202502084301</t>
  </si>
  <si>
    <t>李彩艳</t>
  </si>
  <si>
    <t>202502084606</t>
  </si>
  <si>
    <t>王威</t>
  </si>
  <si>
    <t>缺考</t>
  </si>
  <si>
    <t>\</t>
  </si>
  <si>
    <t>小学数学教师B类</t>
  </si>
  <si>
    <t>202502090526</t>
  </si>
  <si>
    <t>邢文月</t>
  </si>
  <si>
    <t>202502091921</t>
  </si>
  <si>
    <t>王小映</t>
  </si>
  <si>
    <t>202502091727</t>
  </si>
  <si>
    <t>董理炜</t>
  </si>
  <si>
    <t>202502091903</t>
  </si>
  <si>
    <t>张燕美</t>
  </si>
  <si>
    <t>202502090721</t>
  </si>
  <si>
    <t>文春玉</t>
  </si>
  <si>
    <t>202502090519</t>
  </si>
  <si>
    <t>黄芬</t>
  </si>
  <si>
    <t>小学语文教师B类</t>
  </si>
  <si>
    <t>202502102330</t>
  </si>
  <si>
    <t>王中慧</t>
  </si>
  <si>
    <t>202502102011</t>
  </si>
  <si>
    <t>刘小青</t>
  </si>
  <si>
    <t>202502102405</t>
  </si>
  <si>
    <t>赵洋洋</t>
  </si>
  <si>
    <t>202502103410</t>
  </si>
  <si>
    <t>羊光彩</t>
  </si>
  <si>
    <t>202502103019</t>
  </si>
  <si>
    <t>唐汝霖</t>
  </si>
  <si>
    <t>202502103713</t>
  </si>
  <si>
    <t>张亚楠</t>
  </si>
  <si>
    <t>202502102618</t>
  </si>
  <si>
    <t>许小环</t>
  </si>
  <si>
    <t>202502102820</t>
  </si>
  <si>
    <t>蒋大波</t>
  </si>
  <si>
    <t>202502103830</t>
  </si>
  <si>
    <t>符贤娥</t>
  </si>
  <si>
    <t>202502102810</t>
  </si>
  <si>
    <t>唐慧茹</t>
  </si>
  <si>
    <t>三亚市崖城中学</t>
  </si>
  <si>
    <t>初中道德与法治教师B类</t>
  </si>
  <si>
    <t>202501110224</t>
  </si>
  <si>
    <t>苏运芯</t>
  </si>
  <si>
    <t>202501110110</t>
  </si>
  <si>
    <t>晏琼</t>
  </si>
  <si>
    <t>202501110209</t>
  </si>
  <si>
    <t>吴苑</t>
  </si>
  <si>
    <t>202501110101</t>
  </si>
  <si>
    <t>吴亚静</t>
  </si>
  <si>
    <t>202501110229</t>
  </si>
  <si>
    <t>赵铭婷</t>
  </si>
  <si>
    <t>202501110126</t>
  </si>
  <si>
    <t>裴美珠</t>
  </si>
  <si>
    <t>初中心理教师B类</t>
  </si>
  <si>
    <t>202501122606</t>
  </si>
  <si>
    <t>张丁盈</t>
  </si>
  <si>
    <t>202501122628</t>
  </si>
  <si>
    <t>黎霞</t>
  </si>
  <si>
    <t>202501122607</t>
  </si>
  <si>
    <t>庞小慧</t>
  </si>
  <si>
    <t>202501122608</t>
  </si>
  <si>
    <t>冯元杉</t>
  </si>
  <si>
    <t>初中历史教师B类</t>
  </si>
  <si>
    <t>202501132410</t>
  </si>
  <si>
    <t>邢孔芸</t>
  </si>
  <si>
    <t>202501132414</t>
  </si>
  <si>
    <t>符章辉</t>
  </si>
  <si>
    <t>202501132405</t>
  </si>
  <si>
    <t>曹雨蕾</t>
  </si>
  <si>
    <t>初中体育教师B类</t>
  </si>
  <si>
    <t>202501140609</t>
  </si>
  <si>
    <t>陈芫宝</t>
  </si>
  <si>
    <t>202501140614</t>
  </si>
  <si>
    <t>董长熙</t>
  </si>
  <si>
    <t>202501140611</t>
  </si>
  <si>
    <t>黄诚</t>
  </si>
  <si>
    <t>初中物理教师B类</t>
  </si>
  <si>
    <t>202501152123</t>
  </si>
  <si>
    <t>陈益娇</t>
  </si>
  <si>
    <t>202501152105</t>
  </si>
  <si>
    <t>吴海啸</t>
  </si>
  <si>
    <t>202501152102</t>
  </si>
  <si>
    <t>陈翠红</t>
  </si>
  <si>
    <t>初中音乐（舞蹈）教师B类</t>
  </si>
  <si>
    <t>202501164107</t>
  </si>
  <si>
    <t>吴忠玲</t>
  </si>
  <si>
    <t>202501164111</t>
  </si>
  <si>
    <t>李柔仙</t>
  </si>
  <si>
    <t>202501164114</t>
  </si>
  <si>
    <t>陈丽芽</t>
  </si>
  <si>
    <t>初中英语教师B类</t>
  </si>
  <si>
    <t>202501172713</t>
  </si>
  <si>
    <t>李欣锜</t>
  </si>
  <si>
    <t>202501172720</t>
  </si>
  <si>
    <t>林芝欣</t>
  </si>
  <si>
    <t>202501172804</t>
  </si>
  <si>
    <t>黄佩莹</t>
  </si>
  <si>
    <t>三亚市崖州区南滨中学</t>
  </si>
  <si>
    <t>初中语文教师B类</t>
  </si>
  <si>
    <t>202501183020</t>
  </si>
  <si>
    <t>王冬玲</t>
  </si>
  <si>
    <t>202501183103</t>
  </si>
  <si>
    <t>苏峥艳</t>
  </si>
  <si>
    <t>202501183114</t>
  </si>
  <si>
    <t>史方圆</t>
  </si>
  <si>
    <t>202501190412</t>
  </si>
  <si>
    <t>朱明怡</t>
  </si>
  <si>
    <t>202501190411</t>
  </si>
  <si>
    <t>麻俏</t>
  </si>
  <si>
    <t>202501190322</t>
  </si>
  <si>
    <t>袁苏蕾</t>
  </si>
  <si>
    <t>初中数学教师B类</t>
  </si>
  <si>
    <t>202501201730</t>
  </si>
  <si>
    <t>王鹤朝</t>
  </si>
  <si>
    <t>202501201702</t>
  </si>
  <si>
    <t>魏亚香</t>
  </si>
  <si>
    <t>202501201619</t>
  </si>
  <si>
    <t>朱凯女</t>
  </si>
  <si>
    <t>202501201726</t>
  </si>
  <si>
    <t>林秋兰</t>
  </si>
  <si>
    <t>202501201803</t>
  </si>
  <si>
    <t>宁宇</t>
  </si>
  <si>
    <t>202501201807</t>
  </si>
  <si>
    <t>李晴</t>
  </si>
  <si>
    <t>三亚市崖州区保港中学</t>
  </si>
  <si>
    <t>202501213611</t>
  </si>
  <si>
    <t>孙丽莹</t>
  </si>
  <si>
    <t>202501213416</t>
  </si>
  <si>
    <t>游子心</t>
  </si>
  <si>
    <t>202501213604</t>
  </si>
  <si>
    <t>熊瑞</t>
  </si>
  <si>
    <t>202501213316</t>
  </si>
  <si>
    <t>翁紫氤</t>
  </si>
  <si>
    <t>202501213706</t>
  </si>
  <si>
    <t>于茜</t>
  </si>
  <si>
    <t>202501213506</t>
  </si>
  <si>
    <t>张至馨</t>
  </si>
  <si>
    <t>202501221916</t>
  </si>
  <si>
    <t>赵映羲</t>
  </si>
  <si>
    <t>202501224527</t>
  </si>
  <si>
    <t>刘锦标</t>
  </si>
  <si>
    <t>202501221925</t>
  </si>
  <si>
    <t>陈积玉</t>
  </si>
  <si>
    <t>202501222017</t>
  </si>
  <si>
    <t>叶门芹</t>
  </si>
  <si>
    <t>202501222012</t>
  </si>
  <si>
    <t>董翠</t>
  </si>
  <si>
    <t>202501221827</t>
  </si>
  <si>
    <t>林秀花</t>
  </si>
  <si>
    <t>202501231019</t>
  </si>
  <si>
    <t>黄晨宏</t>
  </si>
  <si>
    <t>202501230901</t>
  </si>
  <si>
    <t>方宇晨</t>
  </si>
  <si>
    <t>202501234408</t>
  </si>
  <si>
    <t>纪明润</t>
  </si>
  <si>
    <t>202501234418</t>
  </si>
  <si>
    <t>符胜凯</t>
  </si>
  <si>
    <t>202501230904</t>
  </si>
  <si>
    <t>王浩</t>
  </si>
  <si>
    <t>202501230824</t>
  </si>
  <si>
    <t>邢维金</t>
  </si>
  <si>
    <t>初中美术教师B类</t>
  </si>
  <si>
    <t>202501241301</t>
  </si>
  <si>
    <t>王晰</t>
  </si>
  <si>
    <t>202501241218</t>
  </si>
  <si>
    <t>王雪</t>
  </si>
  <si>
    <t>202501241326</t>
  </si>
  <si>
    <t>李宁</t>
  </si>
  <si>
    <t>202501252426</t>
  </si>
  <si>
    <t>董安纯</t>
  </si>
  <si>
    <t>202501252501</t>
  </si>
  <si>
    <t>许春绚</t>
  </si>
  <si>
    <t>202501252509</t>
  </si>
  <si>
    <t>李洋</t>
  </si>
  <si>
    <t>202501262227</t>
  </si>
  <si>
    <t>刘子涵</t>
  </si>
  <si>
    <t>202501262217</t>
  </si>
  <si>
    <t>许杏菊</t>
  </si>
  <si>
    <t>202501262215</t>
  </si>
  <si>
    <t>王会影</t>
  </si>
  <si>
    <t>202501270508</t>
  </si>
  <si>
    <t>伊超</t>
  </si>
  <si>
    <t>202501270515</t>
  </si>
  <si>
    <t>陈德娟</t>
  </si>
  <si>
    <t>202501270519</t>
  </si>
  <si>
    <t>陈百灵</t>
  </si>
  <si>
    <t>202501282929</t>
  </si>
  <si>
    <t>陈文娟</t>
  </si>
  <si>
    <t>202501284610</t>
  </si>
  <si>
    <t>符紫柔</t>
  </si>
  <si>
    <t>202501282822</t>
  </si>
  <si>
    <t>文小雪</t>
  </si>
  <si>
    <t>202501294507</t>
  </si>
  <si>
    <t>张芸</t>
  </si>
  <si>
    <t>202501291520</t>
  </si>
  <si>
    <t>邢妙</t>
  </si>
  <si>
    <t>202501291524</t>
  </si>
  <si>
    <t>乐子谦</t>
  </si>
  <si>
    <t>202501302525</t>
  </si>
  <si>
    <t>胡欣雨</t>
  </si>
  <si>
    <t>202501302517</t>
  </si>
  <si>
    <t>陈明程</t>
  </si>
  <si>
    <t>202501302528</t>
  </si>
  <si>
    <t>杨如</t>
  </si>
  <si>
    <t>202501314307</t>
  </si>
  <si>
    <t>林璐</t>
  </si>
  <si>
    <t>202501314303</t>
  </si>
  <si>
    <t>刘红怡</t>
  </si>
  <si>
    <t>202501314314</t>
  </si>
  <si>
    <t>杜婧宁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</si>
</sst>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0"/>
      <name val="Arial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"/>
      <scheme val="maj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Border="0" applyAlignment="0" applyProtection="0"/>
    <xf numFmtId="44" fontId="6" fillId="0" borderId="0" applyBorder="0" applyAlignment="0" applyProtection="0"/>
    <xf numFmtId="9" fontId="6" fillId="0" borderId="0" applyBorder="0" applyAlignment="0" applyProtection="0"/>
    <xf numFmtId="41" fontId="6" fillId="0" borderId="0" applyBorder="0" applyAlignment="0" applyProtection="0"/>
    <xf numFmtId="42" fontId="6" fillId="0" borderId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2"/>
  <sheetViews>
    <sheetView tabSelected="1" workbookViewId="0">
      <selection activeCell="M5" sqref="M5"/>
    </sheetView>
  </sheetViews>
  <sheetFormatPr defaultColWidth="9.97272727272727" defaultRowHeight="14"/>
  <cols>
    <col min="1" max="1" width="8.54545454545454" style="2" customWidth="1"/>
    <col min="2" max="2" width="29" style="3" customWidth="1"/>
    <col min="3" max="3" width="26.3636363636364" style="2" customWidth="1"/>
    <col min="4" max="4" width="16" style="2" customWidth="1"/>
    <col min="5" max="5" width="11" style="2" customWidth="1"/>
    <col min="6" max="8" width="11" style="4" customWidth="1"/>
    <col min="9" max="9" width="10.2727272727273" style="5" customWidth="1"/>
    <col min="10" max="16379" width="9.97272727272727" style="2"/>
  </cols>
  <sheetData>
    <row r="1" ht="22" customHeight="1" spans="1:1">
      <c r="A1" s="2" t="s">
        <v>0</v>
      </c>
    </row>
    <row r="2" customFormat="1" ht="6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9" t="s">
        <v>9</v>
      </c>
      <c r="I3" s="13" t="s">
        <v>10</v>
      </c>
    </row>
    <row r="4" ht="30" customHeight="1" spans="1:9">
      <c r="A4" s="10">
        <v>1</v>
      </c>
      <c r="B4" s="11" t="s">
        <v>11</v>
      </c>
      <c r="C4" s="10" t="s">
        <v>12</v>
      </c>
      <c r="D4" s="15" t="s">
        <v>13</v>
      </c>
      <c r="E4" s="10" t="s">
        <v>14</v>
      </c>
      <c r="F4" s="12">
        <v>53.2</v>
      </c>
      <c r="G4" s="12">
        <v>75.83</v>
      </c>
      <c r="H4" s="12">
        <f t="shared" ref="H4:H26" si="0">F4*0.6+G4*0.4</f>
        <v>62.252</v>
      </c>
      <c r="I4" s="14">
        <f>RANK(H4,$H$4:$H$6,0)</f>
        <v>1</v>
      </c>
    </row>
    <row r="5" ht="30" customHeight="1" spans="1:9">
      <c r="A5" s="10">
        <v>2</v>
      </c>
      <c r="B5" s="11" t="s">
        <v>11</v>
      </c>
      <c r="C5" s="10" t="s">
        <v>12</v>
      </c>
      <c r="D5" s="10" t="s">
        <v>15</v>
      </c>
      <c r="E5" s="10" t="s">
        <v>16</v>
      </c>
      <c r="F5" s="12">
        <v>54.7</v>
      </c>
      <c r="G5" s="12">
        <v>71.17</v>
      </c>
      <c r="H5" s="12">
        <f t="shared" si="0"/>
        <v>61.288</v>
      </c>
      <c r="I5" s="14">
        <f>RANK(H5,$H$4:$H$6,0)</f>
        <v>2</v>
      </c>
    </row>
    <row r="6" ht="30" customHeight="1" spans="1:9">
      <c r="A6" s="10">
        <v>3</v>
      </c>
      <c r="B6" s="11" t="s">
        <v>11</v>
      </c>
      <c r="C6" s="10" t="s">
        <v>12</v>
      </c>
      <c r="D6" s="10" t="s">
        <v>17</v>
      </c>
      <c r="E6" s="10" t="s">
        <v>18</v>
      </c>
      <c r="F6" s="12">
        <v>50.9</v>
      </c>
      <c r="G6" s="12">
        <v>67.33</v>
      </c>
      <c r="H6" s="12">
        <f t="shared" si="0"/>
        <v>57.472</v>
      </c>
      <c r="I6" s="14">
        <f>RANK(H6,$H$4:$H$6,0)</f>
        <v>3</v>
      </c>
    </row>
    <row r="7" ht="30" customHeight="1" spans="1:9">
      <c r="A7" s="10">
        <v>4</v>
      </c>
      <c r="B7" s="11" t="s">
        <v>19</v>
      </c>
      <c r="C7" s="10" t="s">
        <v>20</v>
      </c>
      <c r="D7" s="10" t="s">
        <v>21</v>
      </c>
      <c r="E7" s="10" t="s">
        <v>22</v>
      </c>
      <c r="F7" s="12">
        <v>90.9</v>
      </c>
      <c r="G7" s="12">
        <v>75.67</v>
      </c>
      <c r="H7" s="12">
        <f t="shared" si="0"/>
        <v>84.808</v>
      </c>
      <c r="I7" s="14">
        <f>RANK(H7,$H$7:$H$9,0)</f>
        <v>1</v>
      </c>
    </row>
    <row r="8" ht="30" customHeight="1" spans="1:9">
      <c r="A8" s="10">
        <v>5</v>
      </c>
      <c r="B8" s="11" t="s">
        <v>19</v>
      </c>
      <c r="C8" s="10" t="s">
        <v>20</v>
      </c>
      <c r="D8" s="10" t="s">
        <v>23</v>
      </c>
      <c r="E8" s="10" t="s">
        <v>24</v>
      </c>
      <c r="F8" s="12">
        <v>76.3</v>
      </c>
      <c r="G8" s="12">
        <v>70.33</v>
      </c>
      <c r="H8" s="12">
        <f t="shared" si="0"/>
        <v>73.912</v>
      </c>
      <c r="I8" s="14">
        <f>RANK(H8,$H$7:$H$9,0)</f>
        <v>2</v>
      </c>
    </row>
    <row r="9" ht="30" customHeight="1" spans="1:9">
      <c r="A9" s="10">
        <v>6</v>
      </c>
      <c r="B9" s="11" t="s">
        <v>19</v>
      </c>
      <c r="C9" s="10" t="s">
        <v>20</v>
      </c>
      <c r="D9" s="10" t="s">
        <v>25</v>
      </c>
      <c r="E9" s="10" t="s">
        <v>26</v>
      </c>
      <c r="F9" s="12">
        <v>76.5</v>
      </c>
      <c r="G9" s="12">
        <v>69.67</v>
      </c>
      <c r="H9" s="12">
        <f t="shared" si="0"/>
        <v>73.768</v>
      </c>
      <c r="I9" s="14">
        <f>RANK(H9,$H$7:$H$9,0)</f>
        <v>3</v>
      </c>
    </row>
    <row r="10" ht="30" customHeight="1" spans="1:9">
      <c r="A10" s="10">
        <v>7</v>
      </c>
      <c r="B10" s="11" t="s">
        <v>27</v>
      </c>
      <c r="C10" s="10" t="s">
        <v>28</v>
      </c>
      <c r="D10" s="15" t="s">
        <v>29</v>
      </c>
      <c r="E10" s="10" t="s">
        <v>30</v>
      </c>
      <c r="F10" s="12">
        <v>65.4</v>
      </c>
      <c r="G10" s="12">
        <v>76.33</v>
      </c>
      <c r="H10" s="12">
        <f t="shared" si="0"/>
        <v>69.772</v>
      </c>
      <c r="I10" s="14">
        <v>1</v>
      </c>
    </row>
    <row r="11" ht="30" customHeight="1" spans="1:9">
      <c r="A11" s="10">
        <v>8</v>
      </c>
      <c r="B11" s="11" t="s">
        <v>11</v>
      </c>
      <c r="C11" s="10" t="s">
        <v>31</v>
      </c>
      <c r="D11" s="10" t="s">
        <v>32</v>
      </c>
      <c r="E11" s="10" t="s">
        <v>33</v>
      </c>
      <c r="F11" s="12">
        <v>77.2</v>
      </c>
      <c r="G11" s="12">
        <v>83.83</v>
      </c>
      <c r="H11" s="12">
        <f t="shared" si="0"/>
        <v>79.852</v>
      </c>
      <c r="I11" s="14">
        <f>RANK(H11,$H$11:$H$13,0)</f>
        <v>1</v>
      </c>
    </row>
    <row r="12" ht="30" customHeight="1" spans="1:9">
      <c r="A12" s="10">
        <v>9</v>
      </c>
      <c r="B12" s="11" t="s">
        <v>11</v>
      </c>
      <c r="C12" s="10" t="s">
        <v>31</v>
      </c>
      <c r="D12" s="10" t="s">
        <v>34</v>
      </c>
      <c r="E12" s="10" t="s">
        <v>35</v>
      </c>
      <c r="F12" s="12">
        <v>75.8</v>
      </c>
      <c r="G12" s="12">
        <v>75.33</v>
      </c>
      <c r="H12" s="12">
        <f t="shared" si="0"/>
        <v>75.612</v>
      </c>
      <c r="I12" s="14">
        <f>RANK(H12,$H$11:$H$13,0)</f>
        <v>2</v>
      </c>
    </row>
    <row r="13" ht="30" customHeight="1" spans="1:9">
      <c r="A13" s="10">
        <v>10</v>
      </c>
      <c r="B13" s="11" t="s">
        <v>11</v>
      </c>
      <c r="C13" s="10" t="s">
        <v>31</v>
      </c>
      <c r="D13" s="10" t="s">
        <v>36</v>
      </c>
      <c r="E13" s="10" t="s">
        <v>37</v>
      </c>
      <c r="F13" s="12">
        <v>76.2</v>
      </c>
      <c r="G13" s="12">
        <v>66.67</v>
      </c>
      <c r="H13" s="12">
        <f t="shared" si="0"/>
        <v>72.388</v>
      </c>
      <c r="I13" s="14">
        <f>RANK(H13,$H$11:$H$13,0)</f>
        <v>3</v>
      </c>
    </row>
    <row r="14" ht="30" customHeight="1" spans="1:9">
      <c r="A14" s="10">
        <v>11</v>
      </c>
      <c r="B14" s="11" t="s">
        <v>38</v>
      </c>
      <c r="C14" s="10" t="s">
        <v>39</v>
      </c>
      <c r="D14" s="10" t="s">
        <v>40</v>
      </c>
      <c r="E14" s="10" t="s">
        <v>41</v>
      </c>
      <c r="F14" s="12">
        <v>78.8</v>
      </c>
      <c r="G14" s="12">
        <v>71.33</v>
      </c>
      <c r="H14" s="12">
        <f t="shared" si="0"/>
        <v>75.812</v>
      </c>
      <c r="I14" s="14">
        <f>RANK(H14,$H$14:$H$16,0)</f>
        <v>1</v>
      </c>
    </row>
    <row r="15" ht="30" customHeight="1" spans="1:9">
      <c r="A15" s="10">
        <v>12</v>
      </c>
      <c r="B15" s="11" t="s">
        <v>38</v>
      </c>
      <c r="C15" s="10" t="s">
        <v>39</v>
      </c>
      <c r="D15" s="10" t="s">
        <v>42</v>
      </c>
      <c r="E15" s="10" t="s">
        <v>43</v>
      </c>
      <c r="F15" s="12">
        <v>79.4</v>
      </c>
      <c r="G15" s="12">
        <v>69.33</v>
      </c>
      <c r="H15" s="12">
        <f t="shared" si="0"/>
        <v>75.372</v>
      </c>
      <c r="I15" s="14">
        <f>RANK(H15,$H$14:$H$16,0)</f>
        <v>2</v>
      </c>
    </row>
    <row r="16" ht="30" customHeight="1" spans="1:9">
      <c r="A16" s="10">
        <v>13</v>
      </c>
      <c r="B16" s="11" t="s">
        <v>38</v>
      </c>
      <c r="C16" s="10" t="s">
        <v>39</v>
      </c>
      <c r="D16" s="10" t="s">
        <v>44</v>
      </c>
      <c r="E16" s="10" t="s">
        <v>45</v>
      </c>
      <c r="F16" s="12">
        <v>78.6</v>
      </c>
      <c r="G16" s="12">
        <v>67</v>
      </c>
      <c r="H16" s="12">
        <f t="shared" si="0"/>
        <v>73.96</v>
      </c>
      <c r="I16" s="14">
        <f>RANK(H16,$H$14:$H$16,0)</f>
        <v>3</v>
      </c>
    </row>
    <row r="17" ht="30" customHeight="1" spans="1:9">
      <c r="A17" s="10">
        <v>14</v>
      </c>
      <c r="B17" s="11" t="s">
        <v>46</v>
      </c>
      <c r="C17" s="10" t="s">
        <v>47</v>
      </c>
      <c r="D17" s="10" t="s">
        <v>48</v>
      </c>
      <c r="E17" s="10" t="s">
        <v>49</v>
      </c>
      <c r="F17" s="12">
        <v>77.1</v>
      </c>
      <c r="G17" s="12">
        <v>75.67</v>
      </c>
      <c r="H17" s="12">
        <f t="shared" si="0"/>
        <v>76.528</v>
      </c>
      <c r="I17" s="14">
        <f>RANK(H17,$H$17:$H$19,0)</f>
        <v>1</v>
      </c>
    </row>
    <row r="18" ht="30" customHeight="1" spans="1:9">
      <c r="A18" s="10">
        <v>15</v>
      </c>
      <c r="B18" s="11" t="s">
        <v>46</v>
      </c>
      <c r="C18" s="10" t="s">
        <v>47</v>
      </c>
      <c r="D18" s="10" t="s">
        <v>50</v>
      </c>
      <c r="E18" s="10" t="s">
        <v>51</v>
      </c>
      <c r="F18" s="12">
        <v>73.3</v>
      </c>
      <c r="G18" s="12">
        <v>75</v>
      </c>
      <c r="H18" s="12">
        <f t="shared" si="0"/>
        <v>73.98</v>
      </c>
      <c r="I18" s="14">
        <f>RANK(H18,$H$17:$H$19,0)</f>
        <v>2</v>
      </c>
    </row>
    <row r="19" ht="30" customHeight="1" spans="1:9">
      <c r="A19" s="10">
        <v>16</v>
      </c>
      <c r="B19" s="11" t="s">
        <v>46</v>
      </c>
      <c r="C19" s="10" t="s">
        <v>47</v>
      </c>
      <c r="D19" s="10" t="s">
        <v>52</v>
      </c>
      <c r="E19" s="10" t="s">
        <v>53</v>
      </c>
      <c r="F19" s="12">
        <v>72</v>
      </c>
      <c r="G19" s="12">
        <v>71.33</v>
      </c>
      <c r="H19" s="12">
        <f t="shared" si="0"/>
        <v>71.732</v>
      </c>
      <c r="I19" s="14">
        <f>RANK(H19,$H$17:$H$19,0)</f>
        <v>3</v>
      </c>
    </row>
    <row r="20" ht="30" customHeight="1" spans="1:9">
      <c r="A20" s="10">
        <v>17</v>
      </c>
      <c r="B20" s="11" t="s">
        <v>54</v>
      </c>
      <c r="C20" s="10" t="s">
        <v>47</v>
      </c>
      <c r="D20" s="10" t="s">
        <v>55</v>
      </c>
      <c r="E20" s="10" t="s">
        <v>56</v>
      </c>
      <c r="F20" s="12">
        <v>64.6</v>
      </c>
      <c r="G20" s="12">
        <v>80</v>
      </c>
      <c r="H20" s="12">
        <f t="shared" si="0"/>
        <v>70.76</v>
      </c>
      <c r="I20" s="14">
        <f>RANK(H20,$H$20:$H$21,0)</f>
        <v>1</v>
      </c>
    </row>
    <row r="21" ht="30" customHeight="1" spans="1:9">
      <c r="A21" s="10">
        <v>18</v>
      </c>
      <c r="B21" s="11" t="s">
        <v>54</v>
      </c>
      <c r="C21" s="10" t="s">
        <v>47</v>
      </c>
      <c r="D21" s="10" t="s">
        <v>57</v>
      </c>
      <c r="E21" s="10" t="s">
        <v>58</v>
      </c>
      <c r="F21" s="12">
        <v>68.1</v>
      </c>
      <c r="G21" s="12">
        <v>69.33</v>
      </c>
      <c r="H21" s="12">
        <f t="shared" si="0"/>
        <v>68.592</v>
      </c>
      <c r="I21" s="14">
        <f>RANK(H21,$H$20:$H$21,0)</f>
        <v>2</v>
      </c>
    </row>
    <row r="22" ht="30" customHeight="1" spans="1:9">
      <c r="A22" s="10">
        <v>19</v>
      </c>
      <c r="B22" s="11" t="s">
        <v>59</v>
      </c>
      <c r="C22" s="10" t="s">
        <v>60</v>
      </c>
      <c r="D22" s="10" t="s">
        <v>61</v>
      </c>
      <c r="E22" s="10" t="s">
        <v>62</v>
      </c>
      <c r="F22" s="12">
        <v>78.4</v>
      </c>
      <c r="G22" s="12">
        <v>82.83</v>
      </c>
      <c r="H22" s="12">
        <f t="shared" si="0"/>
        <v>80.172</v>
      </c>
      <c r="I22" s="14">
        <f>RANK(H22,$H$22:$H$26,0)</f>
        <v>1</v>
      </c>
    </row>
    <row r="23" ht="30" customHeight="1" spans="1:9">
      <c r="A23" s="10">
        <v>20</v>
      </c>
      <c r="B23" s="11" t="s">
        <v>59</v>
      </c>
      <c r="C23" s="10" t="s">
        <v>60</v>
      </c>
      <c r="D23" s="10" t="s">
        <v>63</v>
      </c>
      <c r="E23" s="10" t="s">
        <v>64</v>
      </c>
      <c r="F23" s="12">
        <v>79.9</v>
      </c>
      <c r="G23" s="12">
        <v>77</v>
      </c>
      <c r="H23" s="12">
        <f t="shared" si="0"/>
        <v>78.74</v>
      </c>
      <c r="I23" s="14">
        <f>RANK(H23,$H$22:$H$26,0)</f>
        <v>2</v>
      </c>
    </row>
    <row r="24" ht="30" customHeight="1" spans="1:9">
      <c r="A24" s="10">
        <v>21</v>
      </c>
      <c r="B24" s="11" t="s">
        <v>59</v>
      </c>
      <c r="C24" s="10" t="s">
        <v>60</v>
      </c>
      <c r="D24" s="10" t="s">
        <v>65</v>
      </c>
      <c r="E24" s="10" t="s">
        <v>66</v>
      </c>
      <c r="F24" s="12">
        <v>76.5</v>
      </c>
      <c r="G24" s="12">
        <v>80.83</v>
      </c>
      <c r="H24" s="12">
        <f t="shared" si="0"/>
        <v>78.232</v>
      </c>
      <c r="I24" s="14">
        <f>RANK(H24,$H$22:$H$26,0)</f>
        <v>3</v>
      </c>
    </row>
    <row r="25" ht="30" customHeight="1" spans="1:9">
      <c r="A25" s="10">
        <v>22</v>
      </c>
      <c r="B25" s="11" t="s">
        <v>59</v>
      </c>
      <c r="C25" s="10" t="s">
        <v>60</v>
      </c>
      <c r="D25" s="10" t="s">
        <v>67</v>
      </c>
      <c r="E25" s="10" t="s">
        <v>68</v>
      </c>
      <c r="F25" s="12">
        <v>78.1</v>
      </c>
      <c r="G25" s="12">
        <v>60.33</v>
      </c>
      <c r="H25" s="12">
        <f t="shared" si="0"/>
        <v>70.992</v>
      </c>
      <c r="I25" s="14">
        <f>RANK(H25,$H$22:$H$26,0)</f>
        <v>4</v>
      </c>
    </row>
    <row r="26" ht="30" customHeight="1" spans="1:9">
      <c r="A26" s="10">
        <v>23</v>
      </c>
      <c r="B26" s="11" t="s">
        <v>59</v>
      </c>
      <c r="C26" s="10" t="s">
        <v>60</v>
      </c>
      <c r="D26" s="10" t="s">
        <v>69</v>
      </c>
      <c r="E26" s="10" t="s">
        <v>70</v>
      </c>
      <c r="F26" s="12">
        <v>76</v>
      </c>
      <c r="G26" s="12">
        <v>62</v>
      </c>
      <c r="H26" s="12">
        <f t="shared" si="0"/>
        <v>70.4</v>
      </c>
      <c r="I26" s="14">
        <f>RANK(H26,$H$22:$H$26,0)</f>
        <v>5</v>
      </c>
    </row>
    <row r="27" ht="30" customHeight="1" spans="1:9">
      <c r="A27" s="10">
        <v>24</v>
      </c>
      <c r="B27" s="11" t="s">
        <v>59</v>
      </c>
      <c r="C27" s="10" t="s">
        <v>60</v>
      </c>
      <c r="D27" s="10" t="s">
        <v>71</v>
      </c>
      <c r="E27" s="10" t="s">
        <v>72</v>
      </c>
      <c r="F27" s="12">
        <v>79.2</v>
      </c>
      <c r="G27" s="12" t="s">
        <v>73</v>
      </c>
      <c r="H27" s="12" t="s">
        <v>74</v>
      </c>
      <c r="I27" s="12" t="s">
        <v>74</v>
      </c>
    </row>
    <row r="28" ht="30" customHeight="1" spans="1:9">
      <c r="A28" s="10">
        <v>25</v>
      </c>
      <c r="B28" s="11" t="s">
        <v>59</v>
      </c>
      <c r="C28" s="10" t="s">
        <v>75</v>
      </c>
      <c r="D28" s="10" t="s">
        <v>76</v>
      </c>
      <c r="E28" s="10" t="s">
        <v>77</v>
      </c>
      <c r="F28" s="12">
        <v>92</v>
      </c>
      <c r="G28" s="12">
        <v>83.67</v>
      </c>
      <c r="H28" s="12">
        <f t="shared" ref="H28:H42" si="1">F28*0.6+G28*0.4</f>
        <v>88.668</v>
      </c>
      <c r="I28" s="14">
        <f t="shared" ref="I28:I33" si="2">RANK(H28,$H$28:$H$33,0)</f>
        <v>1</v>
      </c>
    </row>
    <row r="29" ht="30" customHeight="1" spans="1:9">
      <c r="A29" s="10">
        <v>26</v>
      </c>
      <c r="B29" s="11" t="s">
        <v>59</v>
      </c>
      <c r="C29" s="10" t="s">
        <v>75</v>
      </c>
      <c r="D29" s="10" t="s">
        <v>78</v>
      </c>
      <c r="E29" s="10" t="s">
        <v>79</v>
      </c>
      <c r="F29" s="12">
        <v>92.2</v>
      </c>
      <c r="G29" s="12">
        <v>80</v>
      </c>
      <c r="H29" s="12">
        <f t="shared" si="1"/>
        <v>87.32</v>
      </c>
      <c r="I29" s="14">
        <f t="shared" si="2"/>
        <v>2</v>
      </c>
    </row>
    <row r="30" ht="30" customHeight="1" spans="1:9">
      <c r="A30" s="10">
        <v>27</v>
      </c>
      <c r="B30" s="11" t="s">
        <v>59</v>
      </c>
      <c r="C30" s="10" t="s">
        <v>75</v>
      </c>
      <c r="D30" s="10" t="s">
        <v>80</v>
      </c>
      <c r="E30" s="10" t="s">
        <v>81</v>
      </c>
      <c r="F30" s="12">
        <v>91.8</v>
      </c>
      <c r="G30" s="12">
        <v>77.67</v>
      </c>
      <c r="H30" s="12">
        <f t="shared" si="1"/>
        <v>86.148</v>
      </c>
      <c r="I30" s="14">
        <f t="shared" si="2"/>
        <v>3</v>
      </c>
    </row>
    <row r="31" ht="30" customHeight="1" spans="1:9">
      <c r="A31" s="10">
        <v>28</v>
      </c>
      <c r="B31" s="11" t="s">
        <v>59</v>
      </c>
      <c r="C31" s="10" t="s">
        <v>75</v>
      </c>
      <c r="D31" s="10" t="s">
        <v>82</v>
      </c>
      <c r="E31" s="10" t="s">
        <v>83</v>
      </c>
      <c r="F31" s="12">
        <v>92</v>
      </c>
      <c r="G31" s="12">
        <v>75</v>
      </c>
      <c r="H31" s="12">
        <f t="shared" si="1"/>
        <v>85.2</v>
      </c>
      <c r="I31" s="14">
        <f t="shared" si="2"/>
        <v>4</v>
      </c>
    </row>
    <row r="32" ht="30" customHeight="1" spans="1:9">
      <c r="A32" s="10">
        <v>29</v>
      </c>
      <c r="B32" s="11" t="s">
        <v>59</v>
      </c>
      <c r="C32" s="10" t="s">
        <v>75</v>
      </c>
      <c r="D32" s="10" t="s">
        <v>84</v>
      </c>
      <c r="E32" s="10" t="s">
        <v>85</v>
      </c>
      <c r="F32" s="12">
        <v>92.2</v>
      </c>
      <c r="G32" s="12">
        <v>74.17</v>
      </c>
      <c r="H32" s="12">
        <f t="shared" si="1"/>
        <v>84.988</v>
      </c>
      <c r="I32" s="14">
        <f t="shared" si="2"/>
        <v>5</v>
      </c>
    </row>
    <row r="33" ht="30" customHeight="1" spans="1:9">
      <c r="A33" s="10">
        <v>30</v>
      </c>
      <c r="B33" s="11" t="s">
        <v>59</v>
      </c>
      <c r="C33" s="10" t="s">
        <v>75</v>
      </c>
      <c r="D33" s="10" t="s">
        <v>86</v>
      </c>
      <c r="E33" s="10" t="s">
        <v>87</v>
      </c>
      <c r="F33" s="12">
        <v>93.5</v>
      </c>
      <c r="G33" s="12">
        <v>70</v>
      </c>
      <c r="H33" s="12">
        <f t="shared" si="1"/>
        <v>84.1</v>
      </c>
      <c r="I33" s="14">
        <f t="shared" si="2"/>
        <v>6</v>
      </c>
    </row>
    <row r="34" ht="30" customHeight="1" spans="1:9">
      <c r="A34" s="10">
        <v>31</v>
      </c>
      <c r="B34" s="11" t="s">
        <v>59</v>
      </c>
      <c r="C34" s="10" t="s">
        <v>88</v>
      </c>
      <c r="D34" s="10" t="s">
        <v>89</v>
      </c>
      <c r="E34" s="10" t="s">
        <v>90</v>
      </c>
      <c r="F34" s="12">
        <v>83.3</v>
      </c>
      <c r="G34" s="12">
        <v>84.5</v>
      </c>
      <c r="H34" s="12">
        <f t="shared" si="1"/>
        <v>83.78</v>
      </c>
      <c r="I34" s="14">
        <f>RANK(H34,$H$34:$H$42,0)</f>
        <v>1</v>
      </c>
    </row>
    <row r="35" ht="30" customHeight="1" spans="1:9">
      <c r="A35" s="10">
        <v>32</v>
      </c>
      <c r="B35" s="11" t="s">
        <v>59</v>
      </c>
      <c r="C35" s="10" t="s">
        <v>88</v>
      </c>
      <c r="D35" s="10" t="s">
        <v>91</v>
      </c>
      <c r="E35" s="10" t="s">
        <v>92</v>
      </c>
      <c r="F35" s="12">
        <v>66.6</v>
      </c>
      <c r="G35" s="12">
        <v>83</v>
      </c>
      <c r="H35" s="12">
        <f t="shared" si="1"/>
        <v>73.16</v>
      </c>
      <c r="I35" s="14">
        <f t="shared" ref="I35:I42" si="3">RANK(H35,$H$34:$H$42,0)</f>
        <v>2</v>
      </c>
    </row>
    <row r="36" ht="30" customHeight="1" spans="1:9">
      <c r="A36" s="10">
        <v>33</v>
      </c>
      <c r="B36" s="11" t="s">
        <v>59</v>
      </c>
      <c r="C36" s="10" t="s">
        <v>88</v>
      </c>
      <c r="D36" s="10" t="s">
        <v>93</v>
      </c>
      <c r="E36" s="10" t="s">
        <v>94</v>
      </c>
      <c r="F36" s="12">
        <v>66.8</v>
      </c>
      <c r="G36" s="12">
        <v>80.67</v>
      </c>
      <c r="H36" s="12">
        <f t="shared" si="1"/>
        <v>72.348</v>
      </c>
      <c r="I36" s="14">
        <f t="shared" si="3"/>
        <v>3</v>
      </c>
    </row>
    <row r="37" ht="30" customHeight="1" spans="1:9">
      <c r="A37" s="10">
        <v>34</v>
      </c>
      <c r="B37" s="11" t="s">
        <v>59</v>
      </c>
      <c r="C37" s="10" t="s">
        <v>88</v>
      </c>
      <c r="D37" s="10" t="s">
        <v>95</v>
      </c>
      <c r="E37" s="10" t="s">
        <v>96</v>
      </c>
      <c r="F37" s="12">
        <v>69</v>
      </c>
      <c r="G37" s="12">
        <v>75.67</v>
      </c>
      <c r="H37" s="12">
        <f t="shared" si="1"/>
        <v>71.668</v>
      </c>
      <c r="I37" s="14">
        <f t="shared" si="3"/>
        <v>4</v>
      </c>
    </row>
    <row r="38" ht="30" customHeight="1" spans="1:9">
      <c r="A38" s="10">
        <v>35</v>
      </c>
      <c r="B38" s="11" t="s">
        <v>59</v>
      </c>
      <c r="C38" s="10" t="s">
        <v>88</v>
      </c>
      <c r="D38" s="10" t="s">
        <v>97</v>
      </c>
      <c r="E38" s="10" t="s">
        <v>98</v>
      </c>
      <c r="F38" s="12">
        <v>66.2</v>
      </c>
      <c r="G38" s="12">
        <v>79.17</v>
      </c>
      <c r="H38" s="12">
        <f t="shared" si="1"/>
        <v>71.388</v>
      </c>
      <c r="I38" s="14">
        <f t="shared" si="3"/>
        <v>5</v>
      </c>
    </row>
    <row r="39" ht="30" customHeight="1" spans="1:9">
      <c r="A39" s="10">
        <v>36</v>
      </c>
      <c r="B39" s="11" t="s">
        <v>59</v>
      </c>
      <c r="C39" s="10" t="s">
        <v>88</v>
      </c>
      <c r="D39" s="10" t="s">
        <v>99</v>
      </c>
      <c r="E39" s="10" t="s">
        <v>100</v>
      </c>
      <c r="F39" s="12">
        <v>66</v>
      </c>
      <c r="G39" s="12">
        <v>77.5</v>
      </c>
      <c r="H39" s="12">
        <f t="shared" si="1"/>
        <v>70.6</v>
      </c>
      <c r="I39" s="14">
        <f t="shared" si="3"/>
        <v>6</v>
      </c>
    </row>
    <row r="40" ht="30" customHeight="1" spans="1:9">
      <c r="A40" s="10">
        <v>37</v>
      </c>
      <c r="B40" s="11" t="s">
        <v>59</v>
      </c>
      <c r="C40" s="10" t="s">
        <v>88</v>
      </c>
      <c r="D40" s="10" t="s">
        <v>101</v>
      </c>
      <c r="E40" s="10" t="s">
        <v>102</v>
      </c>
      <c r="F40" s="12">
        <v>68.2</v>
      </c>
      <c r="G40" s="12">
        <v>72.33</v>
      </c>
      <c r="H40" s="12">
        <f t="shared" si="1"/>
        <v>69.852</v>
      </c>
      <c r="I40" s="14">
        <f t="shared" si="3"/>
        <v>7</v>
      </c>
    </row>
    <row r="41" ht="30" customHeight="1" spans="1:9">
      <c r="A41" s="10">
        <v>38</v>
      </c>
      <c r="B41" s="11" t="s">
        <v>59</v>
      </c>
      <c r="C41" s="10" t="s">
        <v>88</v>
      </c>
      <c r="D41" s="10" t="s">
        <v>103</v>
      </c>
      <c r="E41" s="10" t="s">
        <v>104</v>
      </c>
      <c r="F41" s="12">
        <v>66.9</v>
      </c>
      <c r="G41" s="12">
        <v>70.5</v>
      </c>
      <c r="H41" s="12">
        <f t="shared" si="1"/>
        <v>68.34</v>
      </c>
      <c r="I41" s="14">
        <f t="shared" si="3"/>
        <v>8</v>
      </c>
    </row>
    <row r="42" ht="30" customHeight="1" spans="1:9">
      <c r="A42" s="10">
        <v>39</v>
      </c>
      <c r="B42" s="11" t="s">
        <v>59</v>
      </c>
      <c r="C42" s="10" t="s">
        <v>88</v>
      </c>
      <c r="D42" s="10" t="s">
        <v>105</v>
      </c>
      <c r="E42" s="10" t="s">
        <v>106</v>
      </c>
      <c r="F42" s="12">
        <v>66</v>
      </c>
      <c r="G42" s="12">
        <v>71.67</v>
      </c>
      <c r="H42" s="12">
        <f t="shared" si="1"/>
        <v>68.268</v>
      </c>
      <c r="I42" s="14">
        <f t="shared" si="3"/>
        <v>9</v>
      </c>
    </row>
    <row r="43" ht="30" customHeight="1" spans="1:9">
      <c r="A43" s="10">
        <v>40</v>
      </c>
      <c r="B43" s="11" t="s">
        <v>59</v>
      </c>
      <c r="C43" s="10" t="s">
        <v>88</v>
      </c>
      <c r="D43" s="10" t="s">
        <v>107</v>
      </c>
      <c r="E43" s="10" t="s">
        <v>108</v>
      </c>
      <c r="F43" s="12">
        <v>66.3</v>
      </c>
      <c r="G43" s="12" t="s">
        <v>73</v>
      </c>
      <c r="H43" s="12" t="s">
        <v>74</v>
      </c>
      <c r="I43" s="12" t="s">
        <v>74</v>
      </c>
    </row>
    <row r="44" ht="30" customHeight="1" spans="1:9">
      <c r="A44" s="10">
        <v>41</v>
      </c>
      <c r="B44" s="11" t="s">
        <v>109</v>
      </c>
      <c r="C44" s="10" t="s">
        <v>110</v>
      </c>
      <c r="D44" s="10" t="s">
        <v>111</v>
      </c>
      <c r="E44" s="10" t="s">
        <v>112</v>
      </c>
      <c r="F44" s="12">
        <v>69.3</v>
      </c>
      <c r="G44" s="12">
        <v>81</v>
      </c>
      <c r="H44" s="12">
        <f t="shared" ref="H44:H79" si="4">F44*0.6+G44*0.4</f>
        <v>73.98</v>
      </c>
      <c r="I44" s="14">
        <f t="shared" ref="I44:I49" si="5">RANK(H44,$H$44:$H$49,0)</f>
        <v>1</v>
      </c>
    </row>
    <row r="45" ht="30" customHeight="1" spans="1:9">
      <c r="A45" s="10">
        <v>42</v>
      </c>
      <c r="B45" s="11" t="s">
        <v>109</v>
      </c>
      <c r="C45" s="10" t="s">
        <v>110</v>
      </c>
      <c r="D45" s="10" t="s">
        <v>113</v>
      </c>
      <c r="E45" s="10" t="s">
        <v>114</v>
      </c>
      <c r="F45" s="12">
        <v>71.9</v>
      </c>
      <c r="G45" s="12">
        <v>76.17</v>
      </c>
      <c r="H45" s="12">
        <f t="shared" si="4"/>
        <v>73.608</v>
      </c>
      <c r="I45" s="14">
        <f t="shared" si="5"/>
        <v>2</v>
      </c>
    </row>
    <row r="46" ht="30" customHeight="1" spans="1:9">
      <c r="A46" s="10">
        <v>43</v>
      </c>
      <c r="B46" s="11" t="s">
        <v>109</v>
      </c>
      <c r="C46" s="10" t="s">
        <v>110</v>
      </c>
      <c r="D46" s="10" t="s">
        <v>115</v>
      </c>
      <c r="E46" s="10" t="s">
        <v>116</v>
      </c>
      <c r="F46" s="12">
        <v>72.7</v>
      </c>
      <c r="G46" s="12">
        <v>73.83</v>
      </c>
      <c r="H46" s="12">
        <f t="shared" si="4"/>
        <v>73.152</v>
      </c>
      <c r="I46" s="14">
        <f t="shared" si="5"/>
        <v>3</v>
      </c>
    </row>
    <row r="47" ht="30" customHeight="1" spans="1:9">
      <c r="A47" s="10">
        <v>44</v>
      </c>
      <c r="B47" s="11" t="s">
        <v>109</v>
      </c>
      <c r="C47" s="10" t="s">
        <v>110</v>
      </c>
      <c r="D47" s="10" t="s">
        <v>117</v>
      </c>
      <c r="E47" s="10" t="s">
        <v>118</v>
      </c>
      <c r="F47" s="12">
        <v>72.7</v>
      </c>
      <c r="G47" s="12">
        <v>72.83</v>
      </c>
      <c r="H47" s="12">
        <f t="shared" si="4"/>
        <v>72.752</v>
      </c>
      <c r="I47" s="14">
        <f t="shared" si="5"/>
        <v>4</v>
      </c>
    </row>
    <row r="48" ht="30" customHeight="1" spans="1:9">
      <c r="A48" s="10">
        <v>45</v>
      </c>
      <c r="B48" s="11" t="s">
        <v>109</v>
      </c>
      <c r="C48" s="10" t="s">
        <v>110</v>
      </c>
      <c r="D48" s="10" t="s">
        <v>119</v>
      </c>
      <c r="E48" s="10" t="s">
        <v>120</v>
      </c>
      <c r="F48" s="12">
        <v>68.7</v>
      </c>
      <c r="G48" s="12">
        <v>77.83</v>
      </c>
      <c r="H48" s="12">
        <f t="shared" si="4"/>
        <v>72.352</v>
      </c>
      <c r="I48" s="14">
        <f t="shared" si="5"/>
        <v>5</v>
      </c>
    </row>
    <row r="49" ht="30" customHeight="1" spans="1:9">
      <c r="A49" s="10">
        <v>46</v>
      </c>
      <c r="B49" s="11" t="s">
        <v>109</v>
      </c>
      <c r="C49" s="10" t="s">
        <v>110</v>
      </c>
      <c r="D49" s="10" t="s">
        <v>121</v>
      </c>
      <c r="E49" s="10" t="s">
        <v>122</v>
      </c>
      <c r="F49" s="12">
        <v>68.9</v>
      </c>
      <c r="G49" s="12">
        <v>74</v>
      </c>
      <c r="H49" s="12">
        <f t="shared" si="4"/>
        <v>70.94</v>
      </c>
      <c r="I49" s="14">
        <f t="shared" si="5"/>
        <v>6</v>
      </c>
    </row>
    <row r="50" ht="30" customHeight="1" spans="1:9">
      <c r="A50" s="10">
        <v>47</v>
      </c>
      <c r="B50" s="11" t="s">
        <v>109</v>
      </c>
      <c r="C50" s="10" t="s">
        <v>123</v>
      </c>
      <c r="D50" s="10" t="s">
        <v>124</v>
      </c>
      <c r="E50" s="10" t="s">
        <v>125</v>
      </c>
      <c r="F50" s="12">
        <v>79</v>
      </c>
      <c r="G50" s="12">
        <v>82</v>
      </c>
      <c r="H50" s="12">
        <f t="shared" si="4"/>
        <v>80.2</v>
      </c>
      <c r="I50" s="14">
        <f>RANK(H50,$H$50:$H$53,0)</f>
        <v>1</v>
      </c>
    </row>
    <row r="51" ht="30" customHeight="1" spans="1:9">
      <c r="A51" s="10">
        <v>48</v>
      </c>
      <c r="B51" s="11" t="s">
        <v>109</v>
      </c>
      <c r="C51" s="10" t="s">
        <v>123</v>
      </c>
      <c r="D51" s="10" t="s">
        <v>126</v>
      </c>
      <c r="E51" s="10" t="s">
        <v>127</v>
      </c>
      <c r="F51" s="12">
        <v>75.6</v>
      </c>
      <c r="G51" s="12">
        <v>67.67</v>
      </c>
      <c r="H51" s="12">
        <f t="shared" si="4"/>
        <v>72.428</v>
      </c>
      <c r="I51" s="14">
        <f>RANK(H51,$H$50:$H$53,0)</f>
        <v>2</v>
      </c>
    </row>
    <row r="52" ht="30" customHeight="1" spans="1:9">
      <c r="A52" s="10">
        <v>49</v>
      </c>
      <c r="B52" s="11" t="s">
        <v>109</v>
      </c>
      <c r="C52" s="10" t="s">
        <v>123</v>
      </c>
      <c r="D52" s="10" t="s">
        <v>128</v>
      </c>
      <c r="E52" s="10" t="s">
        <v>129</v>
      </c>
      <c r="F52" s="12">
        <v>67.2</v>
      </c>
      <c r="G52" s="12">
        <v>77</v>
      </c>
      <c r="H52" s="12">
        <f t="shared" si="4"/>
        <v>71.12</v>
      </c>
      <c r="I52" s="14">
        <f>RANK(H52,$H$50:$H$53,0)</f>
        <v>3</v>
      </c>
    </row>
    <row r="53" ht="30" customHeight="1" spans="1:9">
      <c r="A53" s="10">
        <v>50</v>
      </c>
      <c r="B53" s="11" t="s">
        <v>109</v>
      </c>
      <c r="C53" s="10" t="s">
        <v>123</v>
      </c>
      <c r="D53" s="10" t="s">
        <v>130</v>
      </c>
      <c r="E53" s="10" t="s">
        <v>131</v>
      </c>
      <c r="F53" s="12">
        <v>67.2</v>
      </c>
      <c r="G53" s="12">
        <v>73.33</v>
      </c>
      <c r="H53" s="12">
        <f t="shared" si="4"/>
        <v>69.652</v>
      </c>
      <c r="I53" s="14">
        <f>RANK(H53,$H$50:$H$53,0)</f>
        <v>4</v>
      </c>
    </row>
    <row r="54" ht="30" customHeight="1" spans="1:9">
      <c r="A54" s="10">
        <v>51</v>
      </c>
      <c r="B54" s="11" t="s">
        <v>109</v>
      </c>
      <c r="C54" s="10" t="s">
        <v>132</v>
      </c>
      <c r="D54" s="10" t="s">
        <v>133</v>
      </c>
      <c r="E54" s="10" t="s">
        <v>134</v>
      </c>
      <c r="F54" s="12">
        <v>86.8</v>
      </c>
      <c r="G54" s="12">
        <v>71.67</v>
      </c>
      <c r="H54" s="12">
        <f t="shared" si="4"/>
        <v>80.748</v>
      </c>
      <c r="I54" s="14">
        <f>RANK(H54,$H$54:$H$56,0)</f>
        <v>1</v>
      </c>
    </row>
    <row r="55" ht="30" customHeight="1" spans="1:9">
      <c r="A55" s="10">
        <v>52</v>
      </c>
      <c r="B55" s="11" t="s">
        <v>109</v>
      </c>
      <c r="C55" s="10" t="s">
        <v>132</v>
      </c>
      <c r="D55" s="10" t="s">
        <v>135</v>
      </c>
      <c r="E55" s="10" t="s">
        <v>136</v>
      </c>
      <c r="F55" s="12">
        <v>82.1</v>
      </c>
      <c r="G55" s="12">
        <v>76</v>
      </c>
      <c r="H55" s="12">
        <f t="shared" si="4"/>
        <v>79.66</v>
      </c>
      <c r="I55" s="14">
        <f>RANK(H55,$H$54:$H$56,0)</f>
        <v>2</v>
      </c>
    </row>
    <row r="56" ht="30" customHeight="1" spans="1:9">
      <c r="A56" s="10">
        <v>53</v>
      </c>
      <c r="B56" s="11" t="s">
        <v>109</v>
      </c>
      <c r="C56" s="10" t="s">
        <v>132</v>
      </c>
      <c r="D56" s="10" t="s">
        <v>137</v>
      </c>
      <c r="E56" s="10" t="s">
        <v>138</v>
      </c>
      <c r="F56" s="12">
        <v>79.9</v>
      </c>
      <c r="G56" s="12">
        <v>70</v>
      </c>
      <c r="H56" s="12">
        <f t="shared" si="4"/>
        <v>75.94</v>
      </c>
      <c r="I56" s="14">
        <f>RANK(H56,$H$54:$H$56,0)</f>
        <v>3</v>
      </c>
    </row>
    <row r="57" ht="30" customHeight="1" spans="1:9">
      <c r="A57" s="10">
        <v>54</v>
      </c>
      <c r="B57" s="11" t="s">
        <v>109</v>
      </c>
      <c r="C57" s="10" t="s">
        <v>139</v>
      </c>
      <c r="D57" s="10" t="s">
        <v>140</v>
      </c>
      <c r="E57" s="10" t="s">
        <v>141</v>
      </c>
      <c r="F57" s="12">
        <v>53.7</v>
      </c>
      <c r="G57" s="12">
        <v>82.83</v>
      </c>
      <c r="H57" s="12">
        <f t="shared" si="4"/>
        <v>65.352</v>
      </c>
      <c r="I57" s="14">
        <f>RANK(H57,$H$57:$H$59,0)</f>
        <v>1</v>
      </c>
    </row>
    <row r="58" ht="30" customHeight="1" spans="1:9">
      <c r="A58" s="10">
        <v>55</v>
      </c>
      <c r="B58" s="11" t="s">
        <v>109</v>
      </c>
      <c r="C58" s="10" t="s">
        <v>139</v>
      </c>
      <c r="D58" s="10" t="s">
        <v>142</v>
      </c>
      <c r="E58" s="10" t="s">
        <v>143</v>
      </c>
      <c r="F58" s="12">
        <v>57.4</v>
      </c>
      <c r="G58" s="12">
        <v>70.83</v>
      </c>
      <c r="H58" s="12">
        <f t="shared" si="4"/>
        <v>62.772</v>
      </c>
      <c r="I58" s="14">
        <f>RANK(H58,$H$57:$H$59,0)</f>
        <v>2</v>
      </c>
    </row>
    <row r="59" ht="30" customHeight="1" spans="1:9">
      <c r="A59" s="10">
        <v>56</v>
      </c>
      <c r="B59" s="11" t="s">
        <v>109</v>
      </c>
      <c r="C59" s="10" t="s">
        <v>139</v>
      </c>
      <c r="D59" s="10" t="s">
        <v>144</v>
      </c>
      <c r="E59" s="10" t="s">
        <v>145</v>
      </c>
      <c r="F59" s="12">
        <v>58.3</v>
      </c>
      <c r="G59" s="12">
        <v>65.5</v>
      </c>
      <c r="H59" s="12">
        <f t="shared" si="4"/>
        <v>61.18</v>
      </c>
      <c r="I59" s="14">
        <f>RANK(H59,$H$57:$H$59,0)</f>
        <v>3</v>
      </c>
    </row>
    <row r="60" ht="30" customHeight="1" spans="1:9">
      <c r="A60" s="10">
        <v>57</v>
      </c>
      <c r="B60" s="11" t="s">
        <v>109</v>
      </c>
      <c r="C60" s="10" t="s">
        <v>146</v>
      </c>
      <c r="D60" s="10" t="s">
        <v>147</v>
      </c>
      <c r="E60" s="10" t="s">
        <v>148</v>
      </c>
      <c r="F60" s="12">
        <v>88.5</v>
      </c>
      <c r="G60" s="12">
        <v>81.67</v>
      </c>
      <c r="H60" s="12">
        <f t="shared" si="4"/>
        <v>85.768</v>
      </c>
      <c r="I60" s="14">
        <f>RANK(H60,$H$60:$H$62,0)</f>
        <v>1</v>
      </c>
    </row>
    <row r="61" ht="30" customHeight="1" spans="1:9">
      <c r="A61" s="10">
        <v>58</v>
      </c>
      <c r="B61" s="11" t="s">
        <v>109</v>
      </c>
      <c r="C61" s="10" t="s">
        <v>146</v>
      </c>
      <c r="D61" s="10" t="s">
        <v>149</v>
      </c>
      <c r="E61" s="10" t="s">
        <v>150</v>
      </c>
      <c r="F61" s="12">
        <v>92.2</v>
      </c>
      <c r="G61" s="12">
        <v>74.5</v>
      </c>
      <c r="H61" s="12">
        <f t="shared" si="4"/>
        <v>85.12</v>
      </c>
      <c r="I61" s="14">
        <f>RANK(H61,$H$60:$H$62,0)</f>
        <v>2</v>
      </c>
    </row>
    <row r="62" ht="30" customHeight="1" spans="1:9">
      <c r="A62" s="10">
        <v>59</v>
      </c>
      <c r="B62" s="11" t="s">
        <v>109</v>
      </c>
      <c r="C62" s="10" t="s">
        <v>146</v>
      </c>
      <c r="D62" s="10" t="s">
        <v>151</v>
      </c>
      <c r="E62" s="10" t="s">
        <v>152</v>
      </c>
      <c r="F62" s="12">
        <v>87.7</v>
      </c>
      <c r="G62" s="12">
        <v>77.67</v>
      </c>
      <c r="H62" s="12">
        <f t="shared" si="4"/>
        <v>83.688</v>
      </c>
      <c r="I62" s="14">
        <f>RANK(H62,$H$60:$H$62,0)</f>
        <v>3</v>
      </c>
    </row>
    <row r="63" ht="30" customHeight="1" spans="1:9">
      <c r="A63" s="10">
        <v>60</v>
      </c>
      <c r="B63" s="11" t="s">
        <v>109</v>
      </c>
      <c r="C63" s="10" t="s">
        <v>153</v>
      </c>
      <c r="D63" s="10" t="s">
        <v>154</v>
      </c>
      <c r="E63" s="10" t="s">
        <v>155</v>
      </c>
      <c r="F63" s="12">
        <v>66.2</v>
      </c>
      <c r="G63" s="12">
        <v>86</v>
      </c>
      <c r="H63" s="12">
        <f t="shared" si="4"/>
        <v>74.12</v>
      </c>
      <c r="I63" s="14">
        <f>RANK(H63,$H$63:$H$65,0)</f>
        <v>1</v>
      </c>
    </row>
    <row r="64" ht="30" customHeight="1" spans="1:9">
      <c r="A64" s="10">
        <v>61</v>
      </c>
      <c r="B64" s="11" t="s">
        <v>109</v>
      </c>
      <c r="C64" s="10" t="s">
        <v>153</v>
      </c>
      <c r="D64" s="10" t="s">
        <v>156</v>
      </c>
      <c r="E64" s="10" t="s">
        <v>157</v>
      </c>
      <c r="F64" s="12">
        <v>66.8</v>
      </c>
      <c r="G64" s="12">
        <v>81.67</v>
      </c>
      <c r="H64" s="12">
        <f t="shared" si="4"/>
        <v>72.748</v>
      </c>
      <c r="I64" s="14">
        <f>RANK(H64,$H$63:$H$65,0)</f>
        <v>2</v>
      </c>
    </row>
    <row r="65" ht="30" customHeight="1" spans="1:9">
      <c r="A65" s="10">
        <v>62</v>
      </c>
      <c r="B65" s="11" t="s">
        <v>109</v>
      </c>
      <c r="C65" s="10" t="s">
        <v>153</v>
      </c>
      <c r="D65" s="10" t="s">
        <v>158</v>
      </c>
      <c r="E65" s="10" t="s">
        <v>159</v>
      </c>
      <c r="F65" s="12">
        <v>68.4</v>
      </c>
      <c r="G65" s="12">
        <v>79</v>
      </c>
      <c r="H65" s="12">
        <f t="shared" si="4"/>
        <v>72.64</v>
      </c>
      <c r="I65" s="14">
        <f>RANK(H65,$H$63:$H$65,0)</f>
        <v>3</v>
      </c>
    </row>
    <row r="66" ht="30" customHeight="1" spans="1:9">
      <c r="A66" s="10">
        <v>63</v>
      </c>
      <c r="B66" s="11" t="s">
        <v>109</v>
      </c>
      <c r="C66" s="10" t="s">
        <v>160</v>
      </c>
      <c r="D66" s="10" t="s">
        <v>161</v>
      </c>
      <c r="E66" s="10" t="s">
        <v>162</v>
      </c>
      <c r="F66" s="12">
        <v>79.9</v>
      </c>
      <c r="G66" s="12">
        <v>75.33</v>
      </c>
      <c r="H66" s="12">
        <f t="shared" si="4"/>
        <v>78.072</v>
      </c>
      <c r="I66" s="14">
        <f>RANK(H66,$H$66:$H$68,0)</f>
        <v>1</v>
      </c>
    </row>
    <row r="67" ht="30" customHeight="1" spans="1:9">
      <c r="A67" s="10">
        <v>64</v>
      </c>
      <c r="B67" s="11" t="s">
        <v>109</v>
      </c>
      <c r="C67" s="10" t="s">
        <v>160</v>
      </c>
      <c r="D67" s="10" t="s">
        <v>163</v>
      </c>
      <c r="E67" s="10" t="s">
        <v>164</v>
      </c>
      <c r="F67" s="12">
        <v>79</v>
      </c>
      <c r="G67" s="12">
        <v>73.17</v>
      </c>
      <c r="H67" s="12">
        <f t="shared" si="4"/>
        <v>76.668</v>
      </c>
      <c r="I67" s="14">
        <f>RANK(H67,$H$66:$H$68,0)</f>
        <v>2</v>
      </c>
    </row>
    <row r="68" ht="30" customHeight="1" spans="1:9">
      <c r="A68" s="10">
        <v>65</v>
      </c>
      <c r="B68" s="11" t="s">
        <v>109</v>
      </c>
      <c r="C68" s="10" t="s">
        <v>160</v>
      </c>
      <c r="D68" s="10" t="s">
        <v>165</v>
      </c>
      <c r="E68" s="10" t="s">
        <v>166</v>
      </c>
      <c r="F68" s="12">
        <v>78.6</v>
      </c>
      <c r="G68" s="12">
        <v>72.5</v>
      </c>
      <c r="H68" s="12">
        <f t="shared" si="4"/>
        <v>76.16</v>
      </c>
      <c r="I68" s="14">
        <f>RANK(H68,$H$66:$H$68,0)</f>
        <v>3</v>
      </c>
    </row>
    <row r="69" ht="30" customHeight="1" spans="1:9">
      <c r="A69" s="10">
        <v>66</v>
      </c>
      <c r="B69" s="11" t="s">
        <v>167</v>
      </c>
      <c r="C69" s="10" t="s">
        <v>168</v>
      </c>
      <c r="D69" s="10" t="s">
        <v>169</v>
      </c>
      <c r="E69" s="10" t="s">
        <v>170</v>
      </c>
      <c r="F69" s="12">
        <v>68.2</v>
      </c>
      <c r="G69" s="12">
        <v>79.5</v>
      </c>
      <c r="H69" s="12">
        <f t="shared" si="4"/>
        <v>72.72</v>
      </c>
      <c r="I69" s="14">
        <f>RANK(H69,$H$69:$H$71,0)</f>
        <v>1</v>
      </c>
    </row>
    <row r="70" ht="30" customHeight="1" spans="1:9">
      <c r="A70" s="10">
        <v>67</v>
      </c>
      <c r="B70" s="11" t="s">
        <v>167</v>
      </c>
      <c r="C70" s="10" t="s">
        <v>168</v>
      </c>
      <c r="D70" s="10" t="s">
        <v>171</v>
      </c>
      <c r="E70" s="10" t="s">
        <v>172</v>
      </c>
      <c r="F70" s="12">
        <v>68.8</v>
      </c>
      <c r="G70" s="12">
        <v>74.5</v>
      </c>
      <c r="H70" s="12">
        <f t="shared" si="4"/>
        <v>71.08</v>
      </c>
      <c r="I70" s="14">
        <f>RANK(H70,$H$69:$H$71,0)</f>
        <v>2</v>
      </c>
    </row>
    <row r="71" ht="30" customHeight="1" spans="1:9">
      <c r="A71" s="10">
        <v>68</v>
      </c>
      <c r="B71" s="11" t="s">
        <v>167</v>
      </c>
      <c r="C71" s="10" t="s">
        <v>168</v>
      </c>
      <c r="D71" s="10" t="s">
        <v>173</v>
      </c>
      <c r="E71" s="10" t="s">
        <v>174</v>
      </c>
      <c r="F71" s="12">
        <v>68.6</v>
      </c>
      <c r="G71" s="12">
        <v>73.33</v>
      </c>
      <c r="H71" s="12">
        <f t="shared" si="4"/>
        <v>70.492</v>
      </c>
      <c r="I71" s="14">
        <f>RANK(H71,$H$69:$H$71,0)</f>
        <v>3</v>
      </c>
    </row>
    <row r="72" ht="30" customHeight="1" spans="1:9">
      <c r="A72" s="10">
        <v>69</v>
      </c>
      <c r="B72" s="11" t="s">
        <v>167</v>
      </c>
      <c r="C72" s="10" t="s">
        <v>110</v>
      </c>
      <c r="D72" s="10" t="s">
        <v>175</v>
      </c>
      <c r="E72" s="10" t="s">
        <v>176</v>
      </c>
      <c r="F72" s="12">
        <v>76.9</v>
      </c>
      <c r="G72" s="12">
        <v>79.67</v>
      </c>
      <c r="H72" s="12">
        <f t="shared" si="4"/>
        <v>78.008</v>
      </c>
      <c r="I72" s="14">
        <f>RANK(H72,$H$72:$H$74,0)</f>
        <v>1</v>
      </c>
    </row>
    <row r="73" ht="30" customHeight="1" spans="1:9">
      <c r="A73" s="10">
        <v>70</v>
      </c>
      <c r="B73" s="11" t="s">
        <v>167</v>
      </c>
      <c r="C73" s="10" t="s">
        <v>110</v>
      </c>
      <c r="D73" s="10" t="s">
        <v>177</v>
      </c>
      <c r="E73" s="10" t="s">
        <v>178</v>
      </c>
      <c r="F73" s="12">
        <v>73.4</v>
      </c>
      <c r="G73" s="12">
        <v>82</v>
      </c>
      <c r="H73" s="12">
        <f t="shared" si="4"/>
        <v>76.84</v>
      </c>
      <c r="I73" s="14">
        <f>RANK(H73,$H$72:$H$74,0)</f>
        <v>2</v>
      </c>
    </row>
    <row r="74" ht="30" customHeight="1" spans="1:9">
      <c r="A74" s="10">
        <v>71</v>
      </c>
      <c r="B74" s="11" t="s">
        <v>167</v>
      </c>
      <c r="C74" s="10" t="s">
        <v>110</v>
      </c>
      <c r="D74" s="10" t="s">
        <v>179</v>
      </c>
      <c r="E74" s="10" t="s">
        <v>180</v>
      </c>
      <c r="F74" s="12">
        <v>74.9</v>
      </c>
      <c r="G74" s="12">
        <v>73.17</v>
      </c>
      <c r="H74" s="12">
        <f t="shared" si="4"/>
        <v>74.208</v>
      </c>
      <c r="I74" s="14">
        <f>RANK(H74,$H$72:$H$74,0)</f>
        <v>3</v>
      </c>
    </row>
    <row r="75" ht="30" customHeight="1" spans="1:9">
      <c r="A75" s="10">
        <v>72</v>
      </c>
      <c r="B75" s="11" t="s">
        <v>167</v>
      </c>
      <c r="C75" s="10" t="s">
        <v>181</v>
      </c>
      <c r="D75" s="10" t="s">
        <v>182</v>
      </c>
      <c r="E75" s="10" t="s">
        <v>183</v>
      </c>
      <c r="F75" s="12">
        <v>83.9</v>
      </c>
      <c r="G75" s="12">
        <v>72.67</v>
      </c>
      <c r="H75" s="12">
        <f t="shared" si="4"/>
        <v>79.408</v>
      </c>
      <c r="I75" s="14">
        <f>RANK(H75,$H$75:$H$79,0)</f>
        <v>1</v>
      </c>
    </row>
    <row r="76" ht="30" customHeight="1" spans="1:9">
      <c r="A76" s="10">
        <v>73</v>
      </c>
      <c r="B76" s="11" t="s">
        <v>167</v>
      </c>
      <c r="C76" s="10" t="s">
        <v>181</v>
      </c>
      <c r="D76" s="10" t="s">
        <v>184</v>
      </c>
      <c r="E76" s="10" t="s">
        <v>185</v>
      </c>
      <c r="F76" s="12">
        <v>78</v>
      </c>
      <c r="G76" s="12">
        <v>80.67</v>
      </c>
      <c r="H76" s="12">
        <f t="shared" si="4"/>
        <v>79.068</v>
      </c>
      <c r="I76" s="14">
        <f>RANK(H76,$H$75:$H$79,0)</f>
        <v>2</v>
      </c>
    </row>
    <row r="77" ht="30" customHeight="1" spans="1:9">
      <c r="A77" s="10">
        <v>74</v>
      </c>
      <c r="B77" s="11" t="s">
        <v>167</v>
      </c>
      <c r="C77" s="10" t="s">
        <v>181</v>
      </c>
      <c r="D77" s="10" t="s">
        <v>186</v>
      </c>
      <c r="E77" s="10" t="s">
        <v>187</v>
      </c>
      <c r="F77" s="12">
        <v>78.5</v>
      </c>
      <c r="G77" s="12">
        <v>76.33</v>
      </c>
      <c r="H77" s="12">
        <f t="shared" si="4"/>
        <v>77.632</v>
      </c>
      <c r="I77" s="14">
        <f>RANK(H77,$H$75:$H$79,0)</f>
        <v>3</v>
      </c>
    </row>
    <row r="78" ht="30" customHeight="1" spans="1:9">
      <c r="A78" s="10">
        <v>75</v>
      </c>
      <c r="B78" s="11" t="s">
        <v>167</v>
      </c>
      <c r="C78" s="10" t="s">
        <v>181</v>
      </c>
      <c r="D78" s="10" t="s">
        <v>188</v>
      </c>
      <c r="E78" s="10" t="s">
        <v>189</v>
      </c>
      <c r="F78" s="12">
        <v>77.4</v>
      </c>
      <c r="G78" s="12">
        <v>68.17</v>
      </c>
      <c r="H78" s="12">
        <f t="shared" si="4"/>
        <v>73.708</v>
      </c>
      <c r="I78" s="14">
        <f>RANK(H78,$H$75:$H$79,0)</f>
        <v>4</v>
      </c>
    </row>
    <row r="79" ht="30" customHeight="1" spans="1:9">
      <c r="A79" s="10">
        <v>76</v>
      </c>
      <c r="B79" s="11" t="s">
        <v>167</v>
      </c>
      <c r="C79" s="10" t="s">
        <v>181</v>
      </c>
      <c r="D79" s="10" t="s">
        <v>190</v>
      </c>
      <c r="E79" s="10" t="s">
        <v>191</v>
      </c>
      <c r="F79" s="12">
        <v>72.5</v>
      </c>
      <c r="G79" s="12">
        <v>66.67</v>
      </c>
      <c r="H79" s="12">
        <f t="shared" si="4"/>
        <v>70.168</v>
      </c>
      <c r="I79" s="14">
        <f>RANK(H79,$H$75:$H$79,0)</f>
        <v>5</v>
      </c>
    </row>
    <row r="80" ht="30" customHeight="1" spans="1:9">
      <c r="A80" s="10">
        <v>77</v>
      </c>
      <c r="B80" s="11" t="s">
        <v>167</v>
      </c>
      <c r="C80" s="10" t="s">
        <v>181</v>
      </c>
      <c r="D80" s="10" t="s">
        <v>192</v>
      </c>
      <c r="E80" s="10" t="s">
        <v>193</v>
      </c>
      <c r="F80" s="12">
        <v>80.8</v>
      </c>
      <c r="G80" s="12" t="s">
        <v>73</v>
      </c>
      <c r="H80" s="12" t="s">
        <v>74</v>
      </c>
      <c r="I80" s="12" t="s">
        <v>74</v>
      </c>
    </row>
    <row r="81" ht="30" customHeight="1" spans="1:9">
      <c r="A81" s="10">
        <v>78</v>
      </c>
      <c r="B81" s="11" t="s">
        <v>194</v>
      </c>
      <c r="C81" s="10" t="s">
        <v>168</v>
      </c>
      <c r="D81" s="10" t="s">
        <v>195</v>
      </c>
      <c r="E81" s="10" t="s">
        <v>196</v>
      </c>
      <c r="F81" s="12">
        <v>72.1</v>
      </c>
      <c r="G81" s="12">
        <v>79.33</v>
      </c>
      <c r="H81" s="12">
        <f t="shared" ref="H81:H90" si="6">F81*0.6+G81*0.4</f>
        <v>74.992</v>
      </c>
      <c r="I81" s="14">
        <f t="shared" ref="I81:I86" si="7">RANK(H81,$H$81:$H$86,0)</f>
        <v>1</v>
      </c>
    </row>
    <row r="82" ht="30" customHeight="1" spans="1:9">
      <c r="A82" s="10">
        <v>79</v>
      </c>
      <c r="B82" s="11" t="s">
        <v>194</v>
      </c>
      <c r="C82" s="10" t="s">
        <v>168</v>
      </c>
      <c r="D82" s="10" t="s">
        <v>197</v>
      </c>
      <c r="E82" s="10" t="s">
        <v>198</v>
      </c>
      <c r="F82" s="12">
        <v>68.8</v>
      </c>
      <c r="G82" s="12">
        <v>80.5</v>
      </c>
      <c r="H82" s="12">
        <f t="shared" si="6"/>
        <v>73.48</v>
      </c>
      <c r="I82" s="14">
        <f t="shared" si="7"/>
        <v>2</v>
      </c>
    </row>
    <row r="83" ht="30" customHeight="1" spans="1:9">
      <c r="A83" s="10">
        <v>80</v>
      </c>
      <c r="B83" s="11" t="s">
        <v>194</v>
      </c>
      <c r="C83" s="10" t="s">
        <v>168</v>
      </c>
      <c r="D83" s="10" t="s">
        <v>199</v>
      </c>
      <c r="E83" s="10" t="s">
        <v>200</v>
      </c>
      <c r="F83" s="12">
        <v>64.6</v>
      </c>
      <c r="G83" s="12">
        <v>83.17</v>
      </c>
      <c r="H83" s="12">
        <f t="shared" si="6"/>
        <v>72.028</v>
      </c>
      <c r="I83" s="14">
        <f t="shared" si="7"/>
        <v>3</v>
      </c>
    </row>
    <row r="84" ht="30" customHeight="1" spans="1:9">
      <c r="A84" s="10">
        <v>81</v>
      </c>
      <c r="B84" s="11" t="s">
        <v>194</v>
      </c>
      <c r="C84" s="10" t="s">
        <v>168</v>
      </c>
      <c r="D84" s="10" t="s">
        <v>201</v>
      </c>
      <c r="E84" s="10" t="s">
        <v>202</v>
      </c>
      <c r="F84" s="12">
        <v>71.3</v>
      </c>
      <c r="G84" s="12">
        <v>67</v>
      </c>
      <c r="H84" s="12">
        <f t="shared" si="6"/>
        <v>69.58</v>
      </c>
      <c r="I84" s="14">
        <f t="shared" si="7"/>
        <v>4</v>
      </c>
    </row>
    <row r="85" ht="30" customHeight="1" spans="1:9">
      <c r="A85" s="10">
        <v>82</v>
      </c>
      <c r="B85" s="11" t="s">
        <v>194</v>
      </c>
      <c r="C85" s="10" t="s">
        <v>168</v>
      </c>
      <c r="D85" s="10" t="s">
        <v>203</v>
      </c>
      <c r="E85" s="10" t="s">
        <v>204</v>
      </c>
      <c r="F85" s="12">
        <v>66.2</v>
      </c>
      <c r="G85" s="12">
        <v>74.5</v>
      </c>
      <c r="H85" s="12">
        <f t="shared" si="6"/>
        <v>69.52</v>
      </c>
      <c r="I85" s="14">
        <f t="shared" si="7"/>
        <v>5</v>
      </c>
    </row>
    <row r="86" ht="30" customHeight="1" spans="1:9">
      <c r="A86" s="10">
        <v>83</v>
      </c>
      <c r="B86" s="11" t="s">
        <v>194</v>
      </c>
      <c r="C86" s="10" t="s">
        <v>168</v>
      </c>
      <c r="D86" s="10" t="s">
        <v>205</v>
      </c>
      <c r="E86" s="10" t="s">
        <v>206</v>
      </c>
      <c r="F86" s="12">
        <v>68.5</v>
      </c>
      <c r="G86" s="12">
        <v>69.5</v>
      </c>
      <c r="H86" s="12">
        <f t="shared" si="6"/>
        <v>68.9</v>
      </c>
      <c r="I86" s="14">
        <f t="shared" si="7"/>
        <v>6</v>
      </c>
    </row>
    <row r="87" ht="30" customHeight="1" spans="1:9">
      <c r="A87" s="10">
        <v>84</v>
      </c>
      <c r="B87" s="11" t="s">
        <v>194</v>
      </c>
      <c r="C87" s="10" t="s">
        <v>181</v>
      </c>
      <c r="D87" s="10" t="s">
        <v>207</v>
      </c>
      <c r="E87" s="10" t="s">
        <v>208</v>
      </c>
      <c r="F87" s="12">
        <v>76.3</v>
      </c>
      <c r="G87" s="12">
        <v>82</v>
      </c>
      <c r="H87" s="12">
        <f t="shared" si="6"/>
        <v>78.58</v>
      </c>
      <c r="I87" s="14">
        <f>RANK(H87,$H$87:$H$90,0)</f>
        <v>1</v>
      </c>
    </row>
    <row r="88" ht="30" customHeight="1" spans="1:9">
      <c r="A88" s="10">
        <v>85</v>
      </c>
      <c r="B88" s="11" t="s">
        <v>194</v>
      </c>
      <c r="C88" s="10" t="s">
        <v>181</v>
      </c>
      <c r="D88" s="10" t="s">
        <v>209</v>
      </c>
      <c r="E88" s="10" t="s">
        <v>210</v>
      </c>
      <c r="F88" s="12">
        <v>75.5</v>
      </c>
      <c r="G88" s="12">
        <v>80</v>
      </c>
      <c r="H88" s="12">
        <f t="shared" si="6"/>
        <v>77.3</v>
      </c>
      <c r="I88" s="14">
        <f>RANK(H88,$H$87:$H$90,0)</f>
        <v>2</v>
      </c>
    </row>
    <row r="89" ht="30" customHeight="1" spans="1:9">
      <c r="A89" s="10">
        <v>86</v>
      </c>
      <c r="B89" s="11" t="s">
        <v>194</v>
      </c>
      <c r="C89" s="10" t="s">
        <v>181</v>
      </c>
      <c r="D89" s="10" t="s">
        <v>211</v>
      </c>
      <c r="E89" s="10" t="s">
        <v>212</v>
      </c>
      <c r="F89" s="12">
        <v>73.7</v>
      </c>
      <c r="G89" s="12">
        <v>72.67</v>
      </c>
      <c r="H89" s="12">
        <f t="shared" si="6"/>
        <v>73.288</v>
      </c>
      <c r="I89" s="14">
        <f>RANK(H89,$H$87:$H$90,0)</f>
        <v>3</v>
      </c>
    </row>
    <row r="90" ht="30" customHeight="1" spans="1:9">
      <c r="A90" s="10">
        <v>87</v>
      </c>
      <c r="B90" s="11" t="s">
        <v>194</v>
      </c>
      <c r="C90" s="10" t="s">
        <v>181</v>
      </c>
      <c r="D90" s="10" t="s">
        <v>213</v>
      </c>
      <c r="E90" s="10" t="s">
        <v>214</v>
      </c>
      <c r="F90" s="12">
        <v>74.2</v>
      </c>
      <c r="G90" s="12">
        <v>64</v>
      </c>
      <c r="H90" s="12">
        <f t="shared" si="6"/>
        <v>70.12</v>
      </c>
      <c r="I90" s="14">
        <f>RANK(H90,$H$87:$H$90,0)</f>
        <v>4</v>
      </c>
    </row>
    <row r="91" ht="30" customHeight="1" spans="1:9">
      <c r="A91" s="10">
        <v>88</v>
      </c>
      <c r="B91" s="11" t="s">
        <v>194</v>
      </c>
      <c r="C91" s="10" t="s">
        <v>181</v>
      </c>
      <c r="D91" s="10" t="s">
        <v>215</v>
      </c>
      <c r="E91" s="10" t="s">
        <v>216</v>
      </c>
      <c r="F91" s="12">
        <v>80</v>
      </c>
      <c r="G91" s="12" t="s">
        <v>73</v>
      </c>
      <c r="H91" s="12" t="s">
        <v>74</v>
      </c>
      <c r="I91" s="12" t="s">
        <v>74</v>
      </c>
    </row>
    <row r="92" ht="30" customHeight="1" spans="1:9">
      <c r="A92" s="10">
        <v>89</v>
      </c>
      <c r="B92" s="11" t="s">
        <v>194</v>
      </c>
      <c r="C92" s="10" t="s">
        <v>181</v>
      </c>
      <c r="D92" s="10" t="s">
        <v>217</v>
      </c>
      <c r="E92" s="10" t="s">
        <v>218</v>
      </c>
      <c r="F92" s="12">
        <v>78.7</v>
      </c>
      <c r="G92" s="12" t="s">
        <v>73</v>
      </c>
      <c r="H92" s="12" t="s">
        <v>74</v>
      </c>
      <c r="I92" s="12" t="s">
        <v>74</v>
      </c>
    </row>
    <row r="93" ht="30" customHeight="1" spans="1:9">
      <c r="A93" s="10">
        <v>90</v>
      </c>
      <c r="B93" s="11" t="s">
        <v>194</v>
      </c>
      <c r="C93" s="10" t="s">
        <v>139</v>
      </c>
      <c r="D93" s="10" t="s">
        <v>219</v>
      </c>
      <c r="E93" s="10" t="s">
        <v>220</v>
      </c>
      <c r="F93" s="12">
        <v>56</v>
      </c>
      <c r="G93" s="12">
        <v>81.5</v>
      </c>
      <c r="H93" s="12">
        <f t="shared" ref="H93:H103" si="8">F93*0.6+G93*0.4</f>
        <v>66.2</v>
      </c>
      <c r="I93" s="14">
        <f t="shared" ref="I93:I98" si="9">RANK(H93,$H$93:$H$98,0)</f>
        <v>1</v>
      </c>
    </row>
    <row r="94" ht="30" customHeight="1" spans="1:9">
      <c r="A94" s="10">
        <v>91</v>
      </c>
      <c r="B94" s="11" t="s">
        <v>194</v>
      </c>
      <c r="C94" s="10" t="s">
        <v>139</v>
      </c>
      <c r="D94" s="10" t="s">
        <v>221</v>
      </c>
      <c r="E94" s="10" t="s">
        <v>222</v>
      </c>
      <c r="F94" s="12">
        <v>55.2</v>
      </c>
      <c r="G94" s="12">
        <v>80.5</v>
      </c>
      <c r="H94" s="12">
        <f t="shared" si="8"/>
        <v>65.32</v>
      </c>
      <c r="I94" s="14">
        <f t="shared" si="9"/>
        <v>2</v>
      </c>
    </row>
    <row r="95" ht="30" customHeight="1" spans="1:9">
      <c r="A95" s="10">
        <v>92</v>
      </c>
      <c r="B95" s="11" t="s">
        <v>194</v>
      </c>
      <c r="C95" s="10" t="s">
        <v>139</v>
      </c>
      <c r="D95" s="10" t="s">
        <v>223</v>
      </c>
      <c r="E95" s="10" t="s">
        <v>224</v>
      </c>
      <c r="F95" s="12">
        <v>55.5</v>
      </c>
      <c r="G95" s="12">
        <v>78.5</v>
      </c>
      <c r="H95" s="12">
        <f t="shared" si="8"/>
        <v>64.7</v>
      </c>
      <c r="I95" s="14">
        <f t="shared" si="9"/>
        <v>3</v>
      </c>
    </row>
    <row r="96" ht="30" customHeight="1" spans="1:9">
      <c r="A96" s="10">
        <v>93</v>
      </c>
      <c r="B96" s="11" t="s">
        <v>194</v>
      </c>
      <c r="C96" s="10" t="s">
        <v>139</v>
      </c>
      <c r="D96" s="10" t="s">
        <v>225</v>
      </c>
      <c r="E96" s="10" t="s">
        <v>226</v>
      </c>
      <c r="F96" s="12">
        <v>56</v>
      </c>
      <c r="G96" s="12">
        <v>74.83</v>
      </c>
      <c r="H96" s="12">
        <f t="shared" si="8"/>
        <v>63.532</v>
      </c>
      <c r="I96" s="14">
        <f t="shared" si="9"/>
        <v>4</v>
      </c>
    </row>
    <row r="97" ht="30" customHeight="1" spans="1:9">
      <c r="A97" s="10">
        <v>94</v>
      </c>
      <c r="B97" s="11" t="s">
        <v>194</v>
      </c>
      <c r="C97" s="10" t="s">
        <v>139</v>
      </c>
      <c r="D97" s="10" t="s">
        <v>227</v>
      </c>
      <c r="E97" s="10" t="s">
        <v>228</v>
      </c>
      <c r="F97" s="12">
        <v>55</v>
      </c>
      <c r="G97" s="12">
        <v>71.67</v>
      </c>
      <c r="H97" s="12">
        <f t="shared" si="8"/>
        <v>61.668</v>
      </c>
      <c r="I97" s="14">
        <f t="shared" si="9"/>
        <v>5</v>
      </c>
    </row>
    <row r="98" ht="30" customHeight="1" spans="1:9">
      <c r="A98" s="10">
        <v>95</v>
      </c>
      <c r="B98" s="11" t="s">
        <v>194</v>
      </c>
      <c r="C98" s="10" t="s">
        <v>139</v>
      </c>
      <c r="D98" s="10" t="s">
        <v>229</v>
      </c>
      <c r="E98" s="10" t="s">
        <v>230</v>
      </c>
      <c r="F98" s="12">
        <v>52.5</v>
      </c>
      <c r="G98" s="12">
        <v>66.83</v>
      </c>
      <c r="H98" s="12">
        <f t="shared" si="8"/>
        <v>58.232</v>
      </c>
      <c r="I98" s="14">
        <f t="shared" si="9"/>
        <v>6</v>
      </c>
    </row>
    <row r="99" ht="30" customHeight="1" spans="1:9">
      <c r="A99" s="10">
        <v>96</v>
      </c>
      <c r="B99" s="11" t="s">
        <v>194</v>
      </c>
      <c r="C99" s="10" t="s">
        <v>231</v>
      </c>
      <c r="D99" s="10" t="s">
        <v>232</v>
      </c>
      <c r="E99" s="10" t="s">
        <v>233</v>
      </c>
      <c r="F99" s="12">
        <v>83.3</v>
      </c>
      <c r="G99" s="12">
        <v>68.67</v>
      </c>
      <c r="H99" s="12">
        <f t="shared" si="8"/>
        <v>77.448</v>
      </c>
      <c r="I99" s="14">
        <f>RANK(H99,$H$99:$H$101,0)</f>
        <v>1</v>
      </c>
    </row>
    <row r="100" ht="30" customHeight="1" spans="1:9">
      <c r="A100" s="10">
        <v>97</v>
      </c>
      <c r="B100" s="11" t="s">
        <v>194</v>
      </c>
      <c r="C100" s="10" t="s">
        <v>231</v>
      </c>
      <c r="D100" s="10" t="s">
        <v>234</v>
      </c>
      <c r="E100" s="10" t="s">
        <v>235</v>
      </c>
      <c r="F100" s="12">
        <v>77.8</v>
      </c>
      <c r="G100" s="12">
        <v>72.67</v>
      </c>
      <c r="H100" s="12">
        <f t="shared" si="8"/>
        <v>75.748</v>
      </c>
      <c r="I100" s="14">
        <f>RANK(H100,$H$99:$H$101,0)</f>
        <v>2</v>
      </c>
    </row>
    <row r="101" ht="30" customHeight="1" spans="1:9">
      <c r="A101" s="10">
        <v>98</v>
      </c>
      <c r="B101" s="11" t="s">
        <v>194</v>
      </c>
      <c r="C101" s="10" t="s">
        <v>231</v>
      </c>
      <c r="D101" s="10" t="s">
        <v>236</v>
      </c>
      <c r="E101" s="10" t="s">
        <v>237</v>
      </c>
      <c r="F101" s="12">
        <v>79.7</v>
      </c>
      <c r="G101" s="12">
        <v>68.33</v>
      </c>
      <c r="H101" s="12">
        <f t="shared" si="8"/>
        <v>75.152</v>
      </c>
      <c r="I101" s="14">
        <f>RANK(H101,$H$99:$H$101,0)</f>
        <v>3</v>
      </c>
    </row>
    <row r="102" ht="30" customHeight="1" spans="1:9">
      <c r="A102" s="10">
        <v>99</v>
      </c>
      <c r="B102" s="11" t="s">
        <v>194</v>
      </c>
      <c r="C102" s="10" t="s">
        <v>132</v>
      </c>
      <c r="D102" s="10" t="s">
        <v>238</v>
      </c>
      <c r="E102" s="10" t="s">
        <v>239</v>
      </c>
      <c r="F102" s="12">
        <v>87.3</v>
      </c>
      <c r="G102" s="12">
        <v>79</v>
      </c>
      <c r="H102" s="12">
        <f t="shared" si="8"/>
        <v>83.98</v>
      </c>
      <c r="I102" s="14">
        <f>RANK(H102,$H$102:$H$103,0)</f>
        <v>1</v>
      </c>
    </row>
    <row r="103" ht="30" customHeight="1" spans="1:9">
      <c r="A103" s="10">
        <v>100</v>
      </c>
      <c r="B103" s="11" t="s">
        <v>194</v>
      </c>
      <c r="C103" s="10" t="s">
        <v>132</v>
      </c>
      <c r="D103" s="10" t="s">
        <v>240</v>
      </c>
      <c r="E103" s="10" t="s">
        <v>241</v>
      </c>
      <c r="F103" s="12">
        <v>81.7</v>
      </c>
      <c r="G103" s="12">
        <v>69.67</v>
      </c>
      <c r="H103" s="12">
        <f t="shared" si="8"/>
        <v>76.888</v>
      </c>
      <c r="I103" s="14">
        <f>RANK(H103,$H$102:$H$103,0)</f>
        <v>2</v>
      </c>
    </row>
    <row r="104" ht="30" customHeight="1" spans="1:9">
      <c r="A104" s="10">
        <v>101</v>
      </c>
      <c r="B104" s="11" t="s">
        <v>194</v>
      </c>
      <c r="C104" s="10" t="s">
        <v>132</v>
      </c>
      <c r="D104" s="10" t="s">
        <v>242</v>
      </c>
      <c r="E104" s="10" t="s">
        <v>243</v>
      </c>
      <c r="F104" s="12">
        <v>81.3</v>
      </c>
      <c r="G104" s="12" t="s">
        <v>73</v>
      </c>
      <c r="H104" s="12" t="s">
        <v>74</v>
      </c>
      <c r="I104" s="12" t="s">
        <v>74</v>
      </c>
    </row>
    <row r="105" ht="30" customHeight="1" spans="1:9">
      <c r="A105" s="10">
        <v>102</v>
      </c>
      <c r="B105" s="11" t="s">
        <v>194</v>
      </c>
      <c r="C105" s="10" t="s">
        <v>146</v>
      </c>
      <c r="D105" s="10" t="s">
        <v>244</v>
      </c>
      <c r="E105" s="10" t="s">
        <v>245</v>
      </c>
      <c r="F105" s="12">
        <v>87.7</v>
      </c>
      <c r="G105" s="12">
        <v>77</v>
      </c>
      <c r="H105" s="12">
        <f t="shared" ref="H105:H114" si="10">F105*0.6+G105*0.4</f>
        <v>83.42</v>
      </c>
      <c r="I105" s="14">
        <f>RANK(H105,$H$105:$H$107,0)</f>
        <v>1</v>
      </c>
    </row>
    <row r="106" ht="30" customHeight="1" spans="1:9">
      <c r="A106" s="10">
        <v>103</v>
      </c>
      <c r="B106" s="11" t="s">
        <v>194</v>
      </c>
      <c r="C106" s="10" t="s">
        <v>146</v>
      </c>
      <c r="D106" s="10" t="s">
        <v>246</v>
      </c>
      <c r="E106" s="10" t="s">
        <v>247</v>
      </c>
      <c r="F106" s="12">
        <v>90.5</v>
      </c>
      <c r="G106" s="12">
        <v>72.5</v>
      </c>
      <c r="H106" s="12">
        <f t="shared" si="10"/>
        <v>83.3</v>
      </c>
      <c r="I106" s="14">
        <f>RANK(H106,$H$105:$H$107,0)</f>
        <v>2</v>
      </c>
    </row>
    <row r="107" ht="30" customHeight="1" spans="1:9">
      <c r="A107" s="10">
        <v>104</v>
      </c>
      <c r="B107" s="11" t="s">
        <v>194</v>
      </c>
      <c r="C107" s="10" t="s">
        <v>146</v>
      </c>
      <c r="D107" s="10" t="s">
        <v>248</v>
      </c>
      <c r="E107" s="10" t="s">
        <v>249</v>
      </c>
      <c r="F107" s="12">
        <v>86.8</v>
      </c>
      <c r="G107" s="12">
        <v>75.67</v>
      </c>
      <c r="H107" s="12">
        <f t="shared" si="10"/>
        <v>82.348</v>
      </c>
      <c r="I107" s="14">
        <f>RANK(H107,$H$105:$H$107,0)</f>
        <v>3</v>
      </c>
    </row>
    <row r="108" ht="30" customHeight="1" spans="1:9">
      <c r="A108" s="10">
        <v>105</v>
      </c>
      <c r="B108" s="11" t="s">
        <v>194</v>
      </c>
      <c r="C108" s="10" t="s">
        <v>110</v>
      </c>
      <c r="D108" s="10" t="s">
        <v>250</v>
      </c>
      <c r="E108" s="10" t="s">
        <v>251</v>
      </c>
      <c r="F108" s="12">
        <v>72.7</v>
      </c>
      <c r="G108" s="12">
        <v>81.67</v>
      </c>
      <c r="H108" s="12">
        <f t="shared" si="10"/>
        <v>76.288</v>
      </c>
      <c r="I108" s="14">
        <f>RANK(H108,$H$108:$H$110,0)</f>
        <v>1</v>
      </c>
    </row>
    <row r="109" ht="30" customHeight="1" spans="1:9">
      <c r="A109" s="10">
        <v>106</v>
      </c>
      <c r="B109" s="11" t="s">
        <v>194</v>
      </c>
      <c r="C109" s="10" t="s">
        <v>110</v>
      </c>
      <c r="D109" s="10" t="s">
        <v>252</v>
      </c>
      <c r="E109" s="10" t="s">
        <v>253</v>
      </c>
      <c r="F109" s="12">
        <v>71.5</v>
      </c>
      <c r="G109" s="12">
        <v>83.33</v>
      </c>
      <c r="H109" s="12">
        <f t="shared" si="10"/>
        <v>76.232</v>
      </c>
      <c r="I109" s="14">
        <f>RANK(H109,$H$108:$H$110,0)</f>
        <v>2</v>
      </c>
    </row>
    <row r="110" ht="30" customHeight="1" spans="1:9">
      <c r="A110" s="10">
        <v>107</v>
      </c>
      <c r="B110" s="11" t="s">
        <v>194</v>
      </c>
      <c r="C110" s="10" t="s">
        <v>110</v>
      </c>
      <c r="D110" s="10" t="s">
        <v>254</v>
      </c>
      <c r="E110" s="10" t="s">
        <v>255</v>
      </c>
      <c r="F110" s="12">
        <v>71.9</v>
      </c>
      <c r="G110" s="12">
        <v>75.83</v>
      </c>
      <c r="H110" s="12">
        <f t="shared" si="10"/>
        <v>73.472</v>
      </c>
      <c r="I110" s="14">
        <f>RANK(H110,$H$108:$H$110,0)</f>
        <v>3</v>
      </c>
    </row>
    <row r="111" ht="30" customHeight="1" spans="1:9">
      <c r="A111" s="10">
        <v>108</v>
      </c>
      <c r="B111" s="11" t="s">
        <v>194</v>
      </c>
      <c r="C111" s="10" t="s">
        <v>160</v>
      </c>
      <c r="D111" s="10" t="s">
        <v>256</v>
      </c>
      <c r="E111" s="10" t="s">
        <v>257</v>
      </c>
      <c r="F111" s="12">
        <v>77.3</v>
      </c>
      <c r="G111" s="12">
        <v>69.17</v>
      </c>
      <c r="H111" s="12">
        <f t="shared" si="10"/>
        <v>74.048</v>
      </c>
      <c r="I111" s="14">
        <f>RANK(H111,$H$111:$H$113,0)</f>
        <v>1</v>
      </c>
    </row>
    <row r="112" ht="30" customHeight="1" spans="1:9">
      <c r="A112" s="10">
        <v>109</v>
      </c>
      <c r="B112" s="11" t="s">
        <v>194</v>
      </c>
      <c r="C112" s="10" t="s">
        <v>160</v>
      </c>
      <c r="D112" s="10" t="s">
        <v>258</v>
      </c>
      <c r="E112" s="10" t="s">
        <v>259</v>
      </c>
      <c r="F112" s="12">
        <v>79.1</v>
      </c>
      <c r="G112" s="12">
        <v>64.5</v>
      </c>
      <c r="H112" s="12">
        <f t="shared" si="10"/>
        <v>73.26</v>
      </c>
      <c r="I112" s="14">
        <f>RANK(H112,$H$111:$H$113,0)</f>
        <v>2</v>
      </c>
    </row>
    <row r="113" ht="30" customHeight="1" spans="1:9">
      <c r="A113" s="10">
        <v>110</v>
      </c>
      <c r="B113" s="11" t="s">
        <v>194</v>
      </c>
      <c r="C113" s="10" t="s">
        <v>160</v>
      </c>
      <c r="D113" s="10" t="s">
        <v>260</v>
      </c>
      <c r="E113" s="10" t="s">
        <v>261</v>
      </c>
      <c r="F113" s="12">
        <v>78.1</v>
      </c>
      <c r="G113" s="12">
        <v>59</v>
      </c>
      <c r="H113" s="12">
        <f t="shared" si="10"/>
        <v>70.46</v>
      </c>
      <c r="I113" s="14">
        <f>RANK(H113,$H$111:$H$113,0)</f>
        <v>3</v>
      </c>
    </row>
    <row r="114" ht="30" customHeight="1" spans="1:9">
      <c r="A114" s="10">
        <v>111</v>
      </c>
      <c r="B114" s="11" t="s">
        <v>27</v>
      </c>
      <c r="C114" s="10" t="s">
        <v>231</v>
      </c>
      <c r="D114" s="10" t="s">
        <v>262</v>
      </c>
      <c r="E114" s="10" t="s">
        <v>263</v>
      </c>
      <c r="F114" s="12">
        <v>78.8</v>
      </c>
      <c r="G114" s="12">
        <v>81.67</v>
      </c>
      <c r="H114" s="12">
        <f t="shared" si="10"/>
        <v>79.948</v>
      </c>
      <c r="I114" s="14">
        <v>1</v>
      </c>
    </row>
    <row r="115" ht="30" customHeight="1" spans="1:9">
      <c r="A115" s="10">
        <v>112</v>
      </c>
      <c r="B115" s="11" t="s">
        <v>27</v>
      </c>
      <c r="C115" s="10" t="s">
        <v>231</v>
      </c>
      <c r="D115" s="10" t="s">
        <v>264</v>
      </c>
      <c r="E115" s="10" t="s">
        <v>265</v>
      </c>
      <c r="F115" s="12">
        <v>79.8</v>
      </c>
      <c r="G115" s="12" t="s">
        <v>73</v>
      </c>
      <c r="H115" s="12" t="s">
        <v>74</v>
      </c>
      <c r="I115" s="12" t="s">
        <v>74</v>
      </c>
    </row>
    <row r="116" ht="30" customHeight="1" spans="1:9">
      <c r="A116" s="10">
        <v>113</v>
      </c>
      <c r="B116" s="11" t="s">
        <v>27</v>
      </c>
      <c r="C116" s="10" t="s">
        <v>231</v>
      </c>
      <c r="D116" s="10" t="s">
        <v>266</v>
      </c>
      <c r="E116" s="10" t="s">
        <v>267</v>
      </c>
      <c r="F116" s="12">
        <v>77.8</v>
      </c>
      <c r="G116" s="12" t="s">
        <v>73</v>
      </c>
      <c r="H116" s="12" t="s">
        <v>74</v>
      </c>
      <c r="I116" s="12" t="s">
        <v>74</v>
      </c>
    </row>
    <row r="117" ht="30" customHeight="1" spans="1:9">
      <c r="A117" s="10">
        <v>114</v>
      </c>
      <c r="B117" s="11" t="s">
        <v>27</v>
      </c>
      <c r="C117" s="10" t="s">
        <v>132</v>
      </c>
      <c r="D117" s="10" t="s">
        <v>268</v>
      </c>
      <c r="E117" s="10" t="s">
        <v>269</v>
      </c>
      <c r="F117" s="12">
        <v>77.6</v>
      </c>
      <c r="G117" s="12">
        <v>75.5</v>
      </c>
      <c r="H117" s="12">
        <f>F117*0.6+G117*0.4</f>
        <v>76.76</v>
      </c>
      <c r="I117" s="14">
        <f>RANK(H117,$H$117:$H$118,0)</f>
        <v>1</v>
      </c>
    </row>
    <row r="118" ht="30" customHeight="1" spans="1:9">
      <c r="A118" s="10">
        <v>115</v>
      </c>
      <c r="B118" s="11" t="s">
        <v>27</v>
      </c>
      <c r="C118" s="10" t="s">
        <v>132</v>
      </c>
      <c r="D118" s="10" t="s">
        <v>270</v>
      </c>
      <c r="E118" s="10" t="s">
        <v>271</v>
      </c>
      <c r="F118" s="12">
        <v>79</v>
      </c>
      <c r="G118" s="12">
        <v>68.33</v>
      </c>
      <c r="H118" s="12">
        <f>F118*0.6+G118*0.4</f>
        <v>74.732</v>
      </c>
      <c r="I118" s="14">
        <f>RANK(H118,$H$117:$H$118,0)</f>
        <v>2</v>
      </c>
    </row>
    <row r="119" ht="30" customHeight="1" spans="1:9">
      <c r="A119" s="10">
        <v>116</v>
      </c>
      <c r="B119" s="11" t="s">
        <v>27</v>
      </c>
      <c r="C119" s="10" t="s">
        <v>132</v>
      </c>
      <c r="D119" s="10" t="s">
        <v>272</v>
      </c>
      <c r="E119" s="10" t="s">
        <v>273</v>
      </c>
      <c r="F119" s="12">
        <v>83.5</v>
      </c>
      <c r="G119" s="12" t="s">
        <v>73</v>
      </c>
      <c r="H119" s="12" t="s">
        <v>74</v>
      </c>
      <c r="I119" s="12" t="s">
        <v>74</v>
      </c>
    </row>
    <row r="120" ht="30" customHeight="1" spans="1:9">
      <c r="A120" s="10">
        <v>117</v>
      </c>
      <c r="B120" s="11" t="s">
        <v>27</v>
      </c>
      <c r="C120" s="10" t="s">
        <v>110</v>
      </c>
      <c r="D120" s="10" t="s">
        <v>274</v>
      </c>
      <c r="E120" s="10" t="s">
        <v>275</v>
      </c>
      <c r="F120" s="12">
        <v>69.8</v>
      </c>
      <c r="G120" s="12">
        <v>71.67</v>
      </c>
      <c r="H120" s="12">
        <f>F120*0.6+G120*0.4</f>
        <v>70.548</v>
      </c>
      <c r="I120" s="14">
        <f>RANK(H120,$H$120:$H$121,0)</f>
        <v>1</v>
      </c>
    </row>
    <row r="121" ht="30" customHeight="1" spans="1:9">
      <c r="A121" s="10">
        <v>118</v>
      </c>
      <c r="B121" s="11" t="s">
        <v>27</v>
      </c>
      <c r="C121" s="10" t="s">
        <v>110</v>
      </c>
      <c r="D121" s="10" t="s">
        <v>276</v>
      </c>
      <c r="E121" s="10" t="s">
        <v>277</v>
      </c>
      <c r="F121" s="12">
        <v>68.4</v>
      </c>
      <c r="G121" s="12">
        <v>70.17</v>
      </c>
      <c r="H121" s="12">
        <f>F121*0.6+G121*0.4</f>
        <v>69.108</v>
      </c>
      <c r="I121" s="14">
        <f>RANK(H121,$H$120:$H$121,0)</f>
        <v>2</v>
      </c>
    </row>
    <row r="122" ht="30" customHeight="1" spans="1:9">
      <c r="A122" s="10">
        <v>119</v>
      </c>
      <c r="B122" s="11" t="s">
        <v>27</v>
      </c>
      <c r="C122" s="10" t="s">
        <v>110</v>
      </c>
      <c r="D122" s="10" t="s">
        <v>278</v>
      </c>
      <c r="E122" s="10" t="s">
        <v>279</v>
      </c>
      <c r="F122" s="12">
        <v>72.7</v>
      </c>
      <c r="G122" s="12" t="s">
        <v>73</v>
      </c>
      <c r="H122" s="12" t="s">
        <v>74</v>
      </c>
      <c r="I122" s="12" t="s">
        <v>74</v>
      </c>
    </row>
  </sheetData>
  <sortState ref="A4:N122">
    <sortCondition ref="H4:H122" descending="1"/>
  </sortState>
  <mergeCells count="1">
    <mergeCell ref="A2:I2"/>
  </mergeCells>
  <conditionalFormatting sqref="I4:I6">
    <cfRule type="duplicateValues" dxfId="0" priority="9"/>
  </conditionalFormatting>
  <conditionalFormatting sqref="I7:I9">
    <cfRule type="duplicateValues" dxfId="0" priority="8"/>
  </conditionalFormatting>
  <conditionalFormatting sqref="I11:I13">
    <cfRule type="duplicateValues" dxfId="0" priority="7"/>
  </conditionalFormatting>
  <conditionalFormatting sqref="I14:I16">
    <cfRule type="duplicateValues" dxfId="0" priority="6"/>
  </conditionalFormatting>
  <conditionalFormatting sqref="I17:I19">
    <cfRule type="duplicateValues" dxfId="0" priority="5"/>
  </conditionalFormatting>
  <conditionalFormatting sqref="I22:I26">
    <cfRule type="duplicateValues" dxfId="0" priority="4"/>
  </conditionalFormatting>
  <conditionalFormatting sqref="I28:I33">
    <cfRule type="duplicateValues" dxfId="0" priority="3"/>
  </conditionalFormatting>
  <conditionalFormatting sqref="I34:I42">
    <cfRule type="duplicateValues" dxfId="0" priority="2"/>
  </conditionalFormatting>
  <conditionalFormatting sqref="I44:I49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cp:revision>0</cp:revision>
  <dcterms:created xsi:type="dcterms:W3CDTF">2025-01-09T11:28:00Z</dcterms:created>
  <dcterms:modified xsi:type="dcterms:W3CDTF">2025-07-25T02:31:25Z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030DBF7F4FC24EE49DC5832667F91133_13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