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30"/>
  </bookViews>
  <sheets>
    <sheet name="Sheet1" sheetId="1" r:id="rId1"/>
    <sheet name="Sheet1 (2)" sheetId="2" r:id="rId2"/>
  </sheets>
  <definedNames>
    <definedName name="_xlnm._FilterDatabase" localSheetId="0" hidden="1">Sheet1!$A$3:$O$10</definedName>
    <definedName name="_xlnm._FilterDatabase" localSheetId="1" hidden="1">'Sheet1 (2)'!$A$3:$K$13</definedName>
  </definedNames>
  <calcPr calcId="144525"/>
</workbook>
</file>

<file path=xl/sharedStrings.xml><?xml version="1.0" encoding="utf-8"?>
<sst xmlns="http://schemas.openxmlformats.org/spreadsheetml/2006/main" count="47">
  <si>
    <t xml:space="preserve">  附件1</t>
  </si>
  <si>
    <t>崖州区2022年职业培训补贴和生活补贴明细表</t>
  </si>
  <si>
    <t>序号</t>
  </si>
  <si>
    <t>培训机构</t>
  </si>
  <si>
    <t>培训对象</t>
  </si>
  <si>
    <t>班期</t>
  </si>
  <si>
    <t>培训科目</t>
  </si>
  <si>
    <t>培训时间</t>
  </si>
  <si>
    <t>报帐人数
（人）</t>
  </si>
  <si>
    <t>补贴标准
（元/人）</t>
  </si>
  <si>
    <t>补贴资金（元）</t>
  </si>
  <si>
    <t>小计
（元）</t>
  </si>
  <si>
    <t xml:space="preserve">
生活补贴
（50元/天） 
</t>
  </si>
  <si>
    <t>已支付30%培训费</t>
  </si>
  <si>
    <t>申请报账金额（元）</t>
  </si>
  <si>
    <t>审核情况</t>
  </si>
  <si>
    <t>三亚众成职业技能培训中心</t>
  </si>
  <si>
    <t>农村劳动力</t>
  </si>
  <si>
    <t>1</t>
  </si>
  <si>
    <t>椰雕制作</t>
  </si>
  <si>
    <t>25天
（2022年6月30日-2022年7月25日）</t>
  </si>
  <si>
    <t>1000元×37人=37000元</t>
  </si>
  <si>
    <t>40人×50元×13天
 =26000</t>
  </si>
  <si>
    <t>合格</t>
  </si>
  <si>
    <t>创业培训</t>
  </si>
  <si>
    <t>1200元×31人=37200元</t>
  </si>
  <si>
    <t>2</t>
  </si>
  <si>
    <t>1000元×20人=20000元</t>
  </si>
  <si>
    <t>20人×50元×13天
 =13000</t>
  </si>
  <si>
    <t>1200元×17人=20400元</t>
  </si>
  <si>
    <t>合计</t>
  </si>
  <si>
    <t>监督人：</t>
  </si>
  <si>
    <t xml:space="preserve"> </t>
  </si>
  <si>
    <t>崖州区2020年职业培训补贴和生活补贴明细表</t>
  </si>
  <si>
    <t>期数</t>
  </si>
  <si>
    <t>报账人数</t>
  </si>
  <si>
    <t>培训补贴
（元）</t>
  </si>
  <si>
    <t>海南华森职业培训学校</t>
  </si>
  <si>
    <t>电工</t>
  </si>
  <si>
    <t>黎锦制作</t>
  </si>
  <si>
    <t>海南信海职业培训学校</t>
  </si>
  <si>
    <t>挖掘机操作</t>
  </si>
  <si>
    <t>海南省瑞金职业培训学校</t>
  </si>
  <si>
    <t>老人陪护</t>
  </si>
  <si>
    <t>海南新世纪职业培训学校</t>
  </si>
  <si>
    <t>美容师</t>
  </si>
  <si>
    <t>合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</si>
</sst>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9" borderId="15" applyNumberFormat="0" applyAlignment="0" applyProtection="0">
      <alignment vertical="center"/>
    </xf>
    <xf numFmtId="0" fontId="22" fillId="9" borderId="14" applyNumberFormat="0" applyAlignment="0" applyProtection="0">
      <alignment vertical="center"/>
    </xf>
    <xf numFmtId="0" fontId="25" fillId="22" borderId="16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0" borderId="0"/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 wrapText="1"/>
    </xf>
    <xf numFmtId="9" fontId="9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tabSelected="1" topLeftCell="B1" workbookViewId="0">
      <selection activeCell="M11" sqref="M11"/>
    </sheetView>
  </sheetViews>
  <sheetFormatPr defaultColWidth="9" defaultRowHeight="13.5"/>
  <cols>
    <col min="1" max="1" width="6.125" style="1" customWidth="1"/>
    <col min="2" max="2" width="13.25" style="1" customWidth="1"/>
    <col min="3" max="3" width="11.5" style="1" customWidth="1"/>
    <col min="4" max="4" width="6.875" style="1" customWidth="1"/>
    <col min="5" max="5" width="10.5" style="1" customWidth="1"/>
    <col min="6" max="6" width="29.25" style="1" customWidth="1"/>
    <col min="7" max="7" width="9.375" style="1" customWidth="1"/>
    <col min="8" max="8" width="10.125" style="1" customWidth="1"/>
    <col min="9" max="9" width="20.75" style="1" customWidth="1"/>
    <col min="10" max="10" width="7.5" style="1" customWidth="1"/>
    <col min="11" max="11" width="9.5" style="1" customWidth="1"/>
    <col min="12" max="12" width="16.25" style="1" customWidth="1"/>
    <col min="13" max="13" width="8.125" style="1" customWidth="1"/>
    <col min="14" max="14" width="10.125" style="1" customWidth="1"/>
    <col min="15" max="15" width="10.5" style="1" customWidth="1"/>
    <col min="16" max="16384" width="9" style="1"/>
  </cols>
  <sheetData>
    <row r="1" ht="17" customHeight="1" spans="1:2">
      <c r="A1" s="2" t="s">
        <v>0</v>
      </c>
      <c r="B1" s="2"/>
    </row>
    <row r="2" ht="34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48" customHeight="1" spans="1:16">
      <c r="A3" s="5" t="s">
        <v>2</v>
      </c>
      <c r="B3" s="20" t="s">
        <v>3</v>
      </c>
      <c r="C3" s="20" t="s">
        <v>4</v>
      </c>
      <c r="D3" s="21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20" t="s">
        <v>8</v>
      </c>
      <c r="L3" s="20" t="s">
        <v>12</v>
      </c>
      <c r="M3" s="20" t="s">
        <v>11</v>
      </c>
      <c r="N3" s="20" t="s">
        <v>13</v>
      </c>
      <c r="O3" s="20" t="s">
        <v>14</v>
      </c>
      <c r="P3" s="20" t="s">
        <v>15</v>
      </c>
    </row>
    <row r="4" customFormat="1" ht="26" customHeight="1" spans="1:16">
      <c r="A4" s="22">
        <v>1</v>
      </c>
      <c r="B4" s="23" t="s">
        <v>16</v>
      </c>
      <c r="C4" s="24" t="s">
        <v>17</v>
      </c>
      <c r="D4" s="23" t="s">
        <v>18</v>
      </c>
      <c r="E4" s="25" t="s">
        <v>19</v>
      </c>
      <c r="F4" s="26" t="s">
        <v>20</v>
      </c>
      <c r="G4" s="27">
        <v>37</v>
      </c>
      <c r="H4" s="27">
        <v>1000</v>
      </c>
      <c r="I4" s="38" t="s">
        <v>21</v>
      </c>
      <c r="J4" s="39">
        <v>114600</v>
      </c>
      <c r="K4" s="40">
        <v>40</v>
      </c>
      <c r="L4" s="40" t="s">
        <v>22</v>
      </c>
      <c r="M4" s="40">
        <v>39000</v>
      </c>
      <c r="N4" s="41">
        <v>51300</v>
      </c>
      <c r="O4" s="39">
        <v>102300</v>
      </c>
      <c r="P4" s="42" t="s">
        <v>23</v>
      </c>
    </row>
    <row r="5" customFormat="1" ht="26" customHeight="1" spans="1:16">
      <c r="A5" s="28"/>
      <c r="B5" s="29"/>
      <c r="C5" s="24"/>
      <c r="D5" s="30"/>
      <c r="E5" s="25" t="s">
        <v>24</v>
      </c>
      <c r="F5" s="31"/>
      <c r="G5" s="27">
        <v>31</v>
      </c>
      <c r="H5" s="27">
        <v>1200</v>
      </c>
      <c r="I5" s="38" t="s">
        <v>25</v>
      </c>
      <c r="J5" s="39"/>
      <c r="K5" s="43"/>
      <c r="L5" s="40"/>
      <c r="M5" s="40"/>
      <c r="N5" s="44"/>
      <c r="O5" s="39"/>
      <c r="P5" s="45"/>
    </row>
    <row r="6" customFormat="1" ht="26" customHeight="1" spans="1:16">
      <c r="A6" s="28"/>
      <c r="B6" s="29"/>
      <c r="C6" s="24"/>
      <c r="D6" s="23" t="s">
        <v>26</v>
      </c>
      <c r="E6" s="25" t="s">
        <v>19</v>
      </c>
      <c r="F6" s="26" t="s">
        <v>20</v>
      </c>
      <c r="G6" s="27">
        <v>20</v>
      </c>
      <c r="H6" s="27">
        <v>1000</v>
      </c>
      <c r="I6" s="38" t="s">
        <v>27</v>
      </c>
      <c r="J6" s="39"/>
      <c r="K6" s="40">
        <v>20</v>
      </c>
      <c r="L6" s="40" t="s">
        <v>28</v>
      </c>
      <c r="M6" s="40"/>
      <c r="N6" s="44"/>
      <c r="O6" s="39"/>
      <c r="P6" s="45"/>
    </row>
    <row r="7" customFormat="1" ht="26" customHeight="1" spans="1:16">
      <c r="A7" s="32"/>
      <c r="B7" s="30"/>
      <c r="C7" s="33"/>
      <c r="D7" s="30"/>
      <c r="E7" s="25" t="s">
        <v>24</v>
      </c>
      <c r="F7" s="31"/>
      <c r="G7" s="27">
        <v>17</v>
      </c>
      <c r="H7" s="27">
        <v>1200</v>
      </c>
      <c r="I7" s="38" t="s">
        <v>29</v>
      </c>
      <c r="J7" s="46"/>
      <c r="K7" s="43"/>
      <c r="L7" s="40"/>
      <c r="M7" s="40"/>
      <c r="N7" s="38"/>
      <c r="O7" s="46"/>
      <c r="P7" s="47"/>
    </row>
    <row r="8" customFormat="1" ht="42" customHeight="1" spans="1:16">
      <c r="A8" s="34" t="s">
        <v>30</v>
      </c>
      <c r="B8" s="35"/>
      <c r="C8" s="35"/>
      <c r="D8" s="35"/>
      <c r="E8" s="36"/>
      <c r="F8" s="25"/>
      <c r="G8" s="5"/>
      <c r="H8" s="25"/>
      <c r="I8" s="25"/>
      <c r="J8" s="5">
        <v>114600</v>
      </c>
      <c r="K8" s="5"/>
      <c r="L8" s="5"/>
      <c r="M8" s="5">
        <v>39000</v>
      </c>
      <c r="N8" s="5">
        <v>51300</v>
      </c>
      <c r="O8" s="5">
        <f>J8+M8-N8</f>
        <v>102300</v>
      </c>
      <c r="P8" s="25"/>
    </row>
    <row r="9" s="1" customFormat="1" ht="34" customHeight="1" spans="1:2">
      <c r="A9" s="37" t="s">
        <v>31</v>
      </c>
      <c r="B9" s="16"/>
    </row>
    <row r="10" s="1" customFormat="1" ht="34" customHeight="1" spans="8:8">
      <c r="H10" s="1" t="s">
        <v>32</v>
      </c>
    </row>
    <row r="11" s="1" customFormat="1" ht="34" customHeight="1"/>
    <row r="12" s="1" customFormat="1" ht="34" customHeight="1"/>
    <row r="13" s="1" customFormat="1" ht="34" customHeight="1"/>
    <row r="14" s="1" customFormat="1" ht="36" customHeight="1"/>
    <row r="15" s="1" customFormat="1" ht="42" customHeight="1"/>
    <row r="16" s="1" customFormat="1" ht="42" customHeight="1"/>
    <row r="17" s="1" customFormat="1" ht="42" customHeight="1"/>
    <row r="18" s="1" customFormat="1" ht="42" customHeight="1"/>
    <row r="19" s="1" customFormat="1" ht="42" customHeight="1"/>
    <row r="20" s="1" customFormat="1" ht="42" customHeight="1"/>
    <row r="21" s="1" customFormat="1" ht="42" customHeight="1"/>
    <row r="22" s="1" customFormat="1" ht="42" customHeight="1"/>
    <row r="23" s="1" customFormat="1" ht="42" customHeight="1"/>
    <row r="24" s="1" customFormat="1" ht="42" customHeight="1"/>
    <row r="25" s="1" customFormat="1" ht="42" customHeight="1"/>
    <row r="26" s="1" customFormat="1" ht="42" customHeight="1"/>
    <row r="27" s="1" customFormat="1" ht="42" customHeight="1"/>
    <row r="28" s="1" customFormat="1" ht="42" customHeight="1"/>
    <row r="29" s="1" customFormat="1" ht="42" customHeight="1"/>
    <row r="30" s="1" customFormat="1" ht="42" customHeight="1"/>
    <row r="31" s="1" customFormat="1" ht="42" customHeight="1"/>
  </sheetData>
  <autoFilter ref="A3:O10">
    <extLst/>
  </autoFilter>
  <mergeCells count="20">
    <mergeCell ref="A1:B1"/>
    <mergeCell ref="A2:P2"/>
    <mergeCell ref="A8:E8"/>
    <mergeCell ref="A9:B9"/>
    <mergeCell ref="A4:A7"/>
    <mergeCell ref="B4:B7"/>
    <mergeCell ref="C4:C7"/>
    <mergeCell ref="D4:D5"/>
    <mergeCell ref="D6:D7"/>
    <mergeCell ref="F4:F5"/>
    <mergeCell ref="F6:F7"/>
    <mergeCell ref="J4:J7"/>
    <mergeCell ref="K4:K5"/>
    <mergeCell ref="K6:K7"/>
    <mergeCell ref="L4:L5"/>
    <mergeCell ref="L6:L7"/>
    <mergeCell ref="M4:M7"/>
    <mergeCell ref="N4:N7"/>
    <mergeCell ref="O4:O7"/>
    <mergeCell ref="P4:P7"/>
  </mergeCells>
  <printOptions horizontalCentered="1"/>
  <pageMargins left="0.15625" right="0.15625" top="0.865277777777778" bottom="0.354166666666667" header="0.15625" footer="0"/>
  <pageSetup paperSize="9" scale="7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B9" sqref="B9"/>
    </sheetView>
  </sheetViews>
  <sheetFormatPr defaultColWidth="9" defaultRowHeight="13.5"/>
  <cols>
    <col min="1" max="1" width="6.21666666666667" style="1" customWidth="1"/>
    <col min="2" max="2" width="29.6583333333333" style="1" customWidth="1"/>
    <col min="3" max="3" width="17.2166666666667" style="1" customWidth="1"/>
    <col min="4" max="4" width="10.5166666666667" style="1" customWidth="1"/>
    <col min="5" max="5" width="15.1333333333333" style="1" customWidth="1"/>
    <col min="6" max="6" width="7.75" style="1" customWidth="1"/>
    <col min="7" max="7" width="11.75" style="1" customWidth="1"/>
    <col min="8" max="8" width="11.625" style="1" customWidth="1"/>
    <col min="9" max="9" width="12.125" style="1" customWidth="1"/>
    <col min="10" max="10" width="14.25" style="1" customWidth="1"/>
    <col min="11" max="16384" width="9" style="1"/>
  </cols>
  <sheetData>
    <row r="1" ht="17" customHeight="1" spans="1:2">
      <c r="A1" s="2" t="s">
        <v>0</v>
      </c>
      <c r="B1" s="2"/>
    </row>
    <row r="2" ht="34" customHeight="1" spans="1:11">
      <c r="A2" s="3" t="s">
        <v>33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8" customHeight="1" spans="1:11">
      <c r="A3" s="4" t="s">
        <v>2</v>
      </c>
      <c r="B3" s="5" t="s">
        <v>3</v>
      </c>
      <c r="C3" s="5" t="s">
        <v>4</v>
      </c>
      <c r="D3" s="5" t="s">
        <v>34</v>
      </c>
      <c r="E3" s="5" t="s">
        <v>6</v>
      </c>
      <c r="F3" s="5" t="s">
        <v>35</v>
      </c>
      <c r="G3" s="5" t="s">
        <v>36</v>
      </c>
      <c r="H3" s="5" t="s">
        <v>35</v>
      </c>
      <c r="I3" s="5" t="s">
        <v>12</v>
      </c>
      <c r="J3" s="5" t="s">
        <v>14</v>
      </c>
      <c r="K3" s="5" t="s">
        <v>15</v>
      </c>
    </row>
    <row r="4" s="1" customFormat="1" ht="34" customHeight="1" spans="1:11">
      <c r="A4" s="6">
        <v>1</v>
      </c>
      <c r="B4" s="7" t="s">
        <v>37</v>
      </c>
      <c r="C4" s="5" t="s">
        <v>17</v>
      </c>
      <c r="D4" s="8">
        <v>28</v>
      </c>
      <c r="E4" s="9" t="s">
        <v>38</v>
      </c>
      <c r="F4" s="5">
        <v>57</v>
      </c>
      <c r="G4" s="5">
        <v>85500</v>
      </c>
      <c r="H4" s="10">
        <v>60</v>
      </c>
      <c r="I4" s="5">
        <v>38550</v>
      </c>
      <c r="J4" s="17">
        <f t="shared" ref="J4:J8" si="0">SUM(G4+I4)</f>
        <v>124050</v>
      </c>
      <c r="K4" s="9" t="s">
        <v>23</v>
      </c>
    </row>
    <row r="5" s="1" customFormat="1" ht="34" customHeight="1" spans="1:11">
      <c r="A5" s="6">
        <v>2</v>
      </c>
      <c r="B5" s="7" t="s">
        <v>37</v>
      </c>
      <c r="C5" s="5" t="s">
        <v>17</v>
      </c>
      <c r="D5" s="8">
        <v>34</v>
      </c>
      <c r="E5" s="9" t="s">
        <v>39</v>
      </c>
      <c r="F5" s="5">
        <v>56</v>
      </c>
      <c r="G5" s="5">
        <v>56000</v>
      </c>
      <c r="H5" s="10">
        <v>60</v>
      </c>
      <c r="I5" s="5">
        <v>37550</v>
      </c>
      <c r="J5" s="17">
        <f t="shared" si="0"/>
        <v>93550</v>
      </c>
      <c r="K5" s="9" t="s">
        <v>23</v>
      </c>
    </row>
    <row r="6" s="1" customFormat="1" ht="34" customHeight="1" spans="1:11">
      <c r="A6" s="6">
        <v>3</v>
      </c>
      <c r="B6" s="7" t="s">
        <v>40</v>
      </c>
      <c r="C6" s="5" t="s">
        <v>17</v>
      </c>
      <c r="D6" s="8">
        <v>35</v>
      </c>
      <c r="E6" s="9" t="s">
        <v>41</v>
      </c>
      <c r="F6" s="5">
        <v>60</v>
      </c>
      <c r="G6" s="5">
        <v>90000</v>
      </c>
      <c r="H6" s="10">
        <v>60</v>
      </c>
      <c r="I6" s="5">
        <v>38400</v>
      </c>
      <c r="J6" s="17">
        <f t="shared" si="0"/>
        <v>128400</v>
      </c>
      <c r="K6" s="9" t="s">
        <v>23</v>
      </c>
    </row>
    <row r="7" s="1" customFormat="1" ht="34" customHeight="1" spans="1:11">
      <c r="A7" s="6">
        <v>4</v>
      </c>
      <c r="B7" s="7" t="s">
        <v>42</v>
      </c>
      <c r="C7" s="5" t="s">
        <v>17</v>
      </c>
      <c r="D7" s="8">
        <v>38</v>
      </c>
      <c r="E7" s="9" t="s">
        <v>43</v>
      </c>
      <c r="F7" s="5">
        <v>57</v>
      </c>
      <c r="G7" s="5">
        <v>57000</v>
      </c>
      <c r="H7" s="10">
        <v>60</v>
      </c>
      <c r="I7" s="5">
        <v>38800</v>
      </c>
      <c r="J7" s="17">
        <f t="shared" si="0"/>
        <v>95800</v>
      </c>
      <c r="K7" s="9" t="s">
        <v>23</v>
      </c>
    </row>
    <row r="8" s="1" customFormat="1" ht="34" customHeight="1" spans="1:11">
      <c r="A8" s="6">
        <v>5</v>
      </c>
      <c r="B8" s="7" t="s">
        <v>42</v>
      </c>
      <c r="C8" s="5" t="s">
        <v>17</v>
      </c>
      <c r="D8" s="8">
        <v>39</v>
      </c>
      <c r="E8" s="9" t="s">
        <v>43</v>
      </c>
      <c r="F8" s="5">
        <v>57</v>
      </c>
      <c r="G8" s="5">
        <v>57000</v>
      </c>
      <c r="H8" s="10">
        <v>60</v>
      </c>
      <c r="I8" s="5">
        <v>38600</v>
      </c>
      <c r="J8" s="17">
        <f t="shared" si="0"/>
        <v>95600</v>
      </c>
      <c r="K8" s="9" t="s">
        <v>23</v>
      </c>
    </row>
    <row r="9" s="1" customFormat="1" ht="34" customHeight="1" spans="1:11">
      <c r="A9" s="6">
        <v>6</v>
      </c>
      <c r="B9" s="7" t="s">
        <v>44</v>
      </c>
      <c r="C9" s="5" t="s">
        <v>17</v>
      </c>
      <c r="D9" s="8">
        <v>5</v>
      </c>
      <c r="E9" s="9" t="s">
        <v>38</v>
      </c>
      <c r="F9" s="5">
        <v>5</v>
      </c>
      <c r="G9" s="5">
        <v>7500</v>
      </c>
      <c r="H9" s="11"/>
      <c r="I9" s="18"/>
      <c r="J9" s="5">
        <v>7500</v>
      </c>
      <c r="K9" s="9" t="s">
        <v>23</v>
      </c>
    </row>
    <row r="10" s="1" customFormat="1" ht="34" customHeight="1" spans="1:11">
      <c r="A10" s="6">
        <v>7</v>
      </c>
      <c r="B10" s="7" t="s">
        <v>44</v>
      </c>
      <c r="C10" s="5" t="s">
        <v>17</v>
      </c>
      <c r="D10" s="8">
        <v>6</v>
      </c>
      <c r="E10" s="9" t="s">
        <v>45</v>
      </c>
      <c r="F10" s="5">
        <v>3</v>
      </c>
      <c r="G10" s="5">
        <v>4500</v>
      </c>
      <c r="H10" s="11"/>
      <c r="I10" s="18"/>
      <c r="J10" s="5">
        <v>4500</v>
      </c>
      <c r="K10" s="9" t="s">
        <v>23</v>
      </c>
    </row>
    <row r="11" s="1" customFormat="1" ht="34" customHeight="1" spans="1:11">
      <c r="A11" s="6">
        <v>8</v>
      </c>
      <c r="B11" s="7" t="s">
        <v>42</v>
      </c>
      <c r="C11" s="5" t="s">
        <v>17</v>
      </c>
      <c r="D11" s="8">
        <v>15</v>
      </c>
      <c r="E11" s="9" t="s">
        <v>45</v>
      </c>
      <c r="F11" s="5">
        <v>6</v>
      </c>
      <c r="G11" s="5">
        <v>9000</v>
      </c>
      <c r="H11" s="11"/>
      <c r="I11" s="18"/>
      <c r="J11" s="5">
        <v>9000</v>
      </c>
      <c r="K11" s="9" t="s">
        <v>23</v>
      </c>
    </row>
    <row r="12" s="1" customFormat="1" ht="34" customHeight="1" spans="1:11">
      <c r="A12" s="12" t="s">
        <v>46</v>
      </c>
      <c r="B12" s="13"/>
      <c r="C12" s="13"/>
      <c r="D12" s="13"/>
      <c r="E12" s="13"/>
      <c r="F12" s="14"/>
      <c r="G12" s="15">
        <f t="shared" ref="G12:J12" si="1">SUM(G4:G11)</f>
        <v>366500</v>
      </c>
      <c r="H12" s="15"/>
      <c r="I12" s="15">
        <f t="shared" si="1"/>
        <v>191900</v>
      </c>
      <c r="J12" s="15">
        <f t="shared" si="1"/>
        <v>558400</v>
      </c>
      <c r="K12" s="19"/>
    </row>
    <row r="13" s="1" customFormat="1" ht="34" customHeight="1" spans="2:2">
      <c r="B13" s="16" t="s">
        <v>31</v>
      </c>
    </row>
    <row r="14" s="1" customFormat="1" ht="34" customHeight="1"/>
    <row r="15" s="1" customFormat="1" ht="34" customHeight="1"/>
    <row r="16" s="1" customFormat="1" ht="34" customHeight="1"/>
    <row r="17" s="1" customFormat="1" ht="34" customHeight="1"/>
    <row r="18" s="1" customFormat="1" ht="36" customHeight="1"/>
    <row r="19" s="1" customFormat="1" ht="42" customHeight="1"/>
    <row r="20" s="1" customFormat="1" ht="42" customHeight="1"/>
    <row r="21" s="1" customFormat="1" ht="42" customHeight="1"/>
    <row r="22" s="1" customFormat="1" ht="42" customHeight="1"/>
    <row r="23" s="1" customFormat="1" ht="42" customHeight="1"/>
    <row r="24" s="1" customFormat="1" ht="42" customHeight="1"/>
    <row r="25" s="1" customFormat="1" ht="42" customHeight="1"/>
    <row r="26" s="1" customFormat="1" ht="42" customHeight="1"/>
    <row r="27" s="1" customFormat="1" ht="42" customHeight="1"/>
    <row r="28" s="1" customFormat="1" ht="42" customHeight="1"/>
    <row r="29" s="1" customFormat="1" ht="42" customHeight="1"/>
    <row r="30" s="1" customFormat="1" ht="42" customHeight="1"/>
    <row r="31" s="1" customFormat="1" ht="42" customHeight="1"/>
    <row r="32" s="1" customFormat="1" ht="42" customHeight="1"/>
    <row r="33" s="1" customFormat="1" ht="42" customHeight="1"/>
    <row r="34" s="1" customFormat="1" ht="42" customHeight="1"/>
    <row r="35" s="1" customFormat="1" ht="42" customHeight="1"/>
  </sheetData>
  <autoFilter ref="A3:K13">
    <extLst/>
  </autoFilter>
  <mergeCells count="3">
    <mergeCell ref="A1:B1"/>
    <mergeCell ref="A2:K2"/>
    <mergeCell ref="A12:F12"/>
  </mergeCells>
  <printOptions horizontalCentered="1"/>
  <pageMargins left="0.15625" right="0.15625" top="0.471527777777778" bottom="0.354166666666667" header="0.15625" footer="0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李宜</dc:creator>
  <cp:lastModifiedBy>麦聪艺</cp:lastModifiedBy>
  <dcterms:created xsi:type="dcterms:W3CDTF">2017-06-29T09:01:00Z</dcterms:created>
  <cp:lastPrinted>2017-07-12T02:05:00Z</cp:lastPrinted>
  <dcterms:modified xsi:type="dcterms:W3CDTF">2022-11-11T00:32:32Z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